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charts/chart5.xml" ContentType="application/vnd.openxmlformats-officedocument.drawingml.chart+xml"/>
  <Override PartName="/xl/drawings/drawing7.xml" ContentType="application/vnd.openxmlformats-officedocument.drawingml.chartshapes+xml"/>
  <Override PartName="/xl/charts/chart6.xml" ContentType="application/vnd.openxmlformats-officedocument.drawingml.chart+xml"/>
  <Override PartName="/xl/drawings/drawing8.xml" ContentType="application/vnd.openxmlformats-officedocument.drawingml.chartshapes+xml"/>
  <Override PartName="/xl/charts/chart7.xml" ContentType="application/vnd.openxmlformats-officedocument.drawingml.chart+xml"/>
  <Override PartName="/xl/drawings/drawing9.xml" ContentType="application/vnd.openxmlformats-officedocument.drawingml.chartshapes+xml"/>
  <Override PartName="/xl/charts/chart8.xml" ContentType="application/vnd.openxmlformats-officedocument.drawingml.chart+xml"/>
  <Override PartName="/xl/drawings/drawing10.xml" ContentType="application/vnd.openxmlformats-officedocument.drawingml.chartshapes+xml"/>
  <Override PartName="/xl/charts/chart9.xml" ContentType="application/vnd.openxmlformats-officedocument.drawingml.chart+xml"/>
  <Override PartName="/xl/drawings/drawing11.xml" ContentType="application/vnd.openxmlformats-officedocument.drawingml.chartshapes+xml"/>
  <Override PartName="/xl/charts/chart10.xml" ContentType="application/vnd.openxmlformats-officedocument.drawingml.chart+xml"/>
  <Override PartName="/xl/drawings/drawing12.xml" ContentType="application/vnd.openxmlformats-officedocument.drawingml.chartshapes+xml"/>
  <Override PartName="/xl/charts/chart11.xml" ContentType="application/vnd.openxmlformats-officedocument.drawingml.chart+xml"/>
  <Override PartName="/xl/drawings/drawing13.xml" ContentType="application/vnd.openxmlformats-officedocument.drawingml.chartshapes+xml"/>
  <Override PartName="/xl/charts/chart12.xml" ContentType="application/vnd.openxmlformats-officedocument.drawingml.chart+xml"/>
  <Override PartName="/xl/drawings/drawing14.xml" ContentType="application/vnd.openxmlformats-officedocument.drawingml.chartshapes+xml"/>
  <Override PartName="/xl/charts/chart13.xml" ContentType="application/vnd.openxmlformats-officedocument.drawingml.chart+xml"/>
  <Override PartName="/xl/drawings/drawing15.xml" ContentType="application/vnd.openxmlformats-officedocument.drawingml.chartshapes+xml"/>
  <Override PartName="/xl/charts/chart14.xml" ContentType="application/vnd.openxmlformats-officedocument.drawingml.chart+xml"/>
  <Override PartName="/xl/drawings/drawing16.xml" ContentType="application/vnd.openxmlformats-officedocument.drawingml.chartshapes+xml"/>
  <Override PartName="/xl/charts/chart15.xml" ContentType="application/vnd.openxmlformats-officedocument.drawingml.chart+xml"/>
  <Override PartName="/xl/drawings/drawing17.xml" ContentType="application/vnd.openxmlformats-officedocument.drawingml.chartshapes+xml"/>
  <Override PartName="/xl/charts/chart16.xml" ContentType="application/vnd.openxmlformats-officedocument.drawingml.chart+xml"/>
  <Override PartName="/xl/drawings/drawing18.xml" ContentType="application/vnd.openxmlformats-officedocument.drawingml.chartshapes+xml"/>
  <Override PartName="/xl/charts/chart17.xml" ContentType="application/vnd.openxmlformats-officedocument.drawingml.chart+xml"/>
  <Override PartName="/xl/drawings/drawing19.xml" ContentType="application/vnd.openxmlformats-officedocument.drawingml.chartshapes+xml"/>
  <Override PartName="/xl/charts/chart18.xml" ContentType="application/vnd.openxmlformats-officedocument.drawingml.chart+xml"/>
  <Override PartName="/xl/drawings/drawing20.xml" ContentType="application/vnd.openxmlformats-officedocument.drawingml.chartshapes+xml"/>
  <Override PartName="/xl/charts/chart19.xml" ContentType="application/vnd.openxmlformats-officedocument.drawingml.chart+xml"/>
  <Override PartName="/xl/drawings/drawing21.xml" ContentType="application/vnd.openxmlformats-officedocument.drawingml.chartshapes+xml"/>
  <Override PartName="/xl/charts/chart20.xml" ContentType="application/vnd.openxmlformats-officedocument.drawingml.chart+xml"/>
  <Override PartName="/xl/drawings/drawing22.xml" ContentType="application/vnd.openxmlformats-officedocument.drawingml.chartshapes+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drawings/drawing24.xml" ContentType="application/vnd.openxmlformats-officedocument.drawingml.chartshapes+xml"/>
  <Override PartName="/xl/charts/chart23.xml" ContentType="application/vnd.openxmlformats-officedocument.drawingml.chart+xml"/>
  <Override PartName="/xl/drawings/drawing25.xml" ContentType="application/vnd.openxmlformats-officedocument.drawingml.chartshapes+xml"/>
  <Override PartName="/xl/charts/chart24.xml" ContentType="application/vnd.openxmlformats-officedocument.drawingml.chart+xml"/>
  <Override PartName="/xl/drawings/drawing26.xml" ContentType="application/vnd.openxmlformats-officedocument.drawingml.chartshapes+xml"/>
  <Override PartName="/xl/charts/chart25.xml" ContentType="application/vnd.openxmlformats-officedocument.drawingml.chart+xml"/>
  <Override PartName="/xl/drawings/drawing27.xml" ContentType="application/vnd.openxmlformats-officedocument.drawingml.chartshapes+xml"/>
  <Override PartName="/xl/charts/chart26.xml" ContentType="application/vnd.openxmlformats-officedocument.drawingml.chart+xml"/>
  <Override PartName="/xl/drawings/drawing28.xml" ContentType="application/vnd.openxmlformats-officedocument.drawingml.chartshapes+xml"/>
  <Override PartName="/xl/charts/chart27.xml" ContentType="application/vnd.openxmlformats-officedocument.drawingml.chart+xml"/>
  <Override PartName="/xl/drawings/drawing29.xml" ContentType="application/vnd.openxmlformats-officedocument.drawingml.chartshapes+xml"/>
  <Override PartName="/xl/charts/chart28.xml" ContentType="application/vnd.openxmlformats-officedocument.drawingml.chart+xml"/>
  <Override PartName="/xl/drawings/drawing30.xml" ContentType="application/vnd.openxmlformats-officedocument.drawingml.chartshapes+xml"/>
  <Override PartName="/xl/charts/chart29.xml" ContentType="application/vnd.openxmlformats-officedocument.drawingml.chart+xml"/>
  <Override PartName="/xl/drawings/drawing31.xml" ContentType="application/vnd.openxmlformats-officedocument.drawingml.chartshapes+xml"/>
  <Override PartName="/xl/charts/chart30.xml" ContentType="application/vnd.openxmlformats-officedocument.drawingml.chart+xml"/>
  <Override PartName="/xl/drawings/drawing32.xml" ContentType="application/vnd.openxmlformats-officedocument.drawingml.chartshapes+xml"/>
  <Override PartName="/xl/drawings/drawing33.xml" ContentType="application/vnd.openxmlformats-officedocument.drawing+xml"/>
  <Override PartName="/xl/charts/chart3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4.xml" ContentType="application/vnd.openxmlformats-officedocument.drawingml.chartshapes+xml"/>
  <Override PartName="/xl/charts/chart32.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5.xml" ContentType="application/vnd.openxmlformats-officedocument.drawingml.chartshapes+xml"/>
  <Override PartName="/xl/charts/chart33.xml" ContentType="application/vnd.openxmlformats-officedocument.drawingml.chart+xml"/>
  <Override PartName="/xl/drawings/drawing36.xml" ContentType="application/vnd.openxmlformats-officedocument.drawingml.chartshapes+xml"/>
  <Override PartName="/xl/charts/chart34.xml" ContentType="application/vnd.openxmlformats-officedocument.drawingml.chart+xml"/>
  <Override PartName="/xl/drawings/drawing37.xml" ContentType="application/vnd.openxmlformats-officedocument.drawingml.chartshapes+xml"/>
  <Override PartName="/xl/charts/chart35.xml" ContentType="application/vnd.openxmlformats-officedocument.drawingml.chart+xml"/>
  <Override PartName="/xl/drawings/drawing38.xml" ContentType="application/vnd.openxmlformats-officedocument.drawingml.chartshapes+xml"/>
  <Override PartName="/xl/charts/chart36.xml" ContentType="application/vnd.openxmlformats-officedocument.drawingml.chart+xml"/>
  <Override PartName="/xl/drawings/drawing39.xml" ContentType="application/vnd.openxmlformats-officedocument.drawingml.chartshapes+xml"/>
  <Override PartName="/xl/charts/chart37.xml" ContentType="application/vnd.openxmlformats-officedocument.drawingml.chart+xml"/>
  <Override PartName="/xl/drawings/drawing40.xml" ContentType="application/vnd.openxmlformats-officedocument.drawingml.chartshapes+xml"/>
  <Override PartName="/xl/charts/chart38.xml" ContentType="application/vnd.openxmlformats-officedocument.drawingml.chart+xml"/>
  <Override PartName="/xl/drawings/drawing41.xml" ContentType="application/vnd.openxmlformats-officedocument.drawingml.chartshapes+xml"/>
  <Override PartName="/xl/charts/chart39.xml" ContentType="application/vnd.openxmlformats-officedocument.drawingml.chart+xml"/>
  <Override PartName="/xl/drawings/drawing42.xml" ContentType="application/vnd.openxmlformats-officedocument.drawingml.chartshapes+xml"/>
  <Override PartName="/xl/charts/chart40.xml" ContentType="application/vnd.openxmlformats-officedocument.drawingml.chart+xml"/>
  <Override PartName="/xl/drawings/drawing43.xml" ContentType="application/vnd.openxmlformats-officedocument.drawingml.chartshapes+xml"/>
  <Override PartName="/xl/charts/chart41.xml" ContentType="application/vnd.openxmlformats-officedocument.drawingml.chart+xml"/>
  <Override PartName="/xl/drawings/drawing44.xml" ContentType="application/vnd.openxmlformats-officedocument.drawingml.chartshapes+xml"/>
  <Override PartName="/xl/charts/chart42.xml" ContentType="application/vnd.openxmlformats-officedocument.drawingml.chart+xml"/>
  <Override PartName="/xl/drawings/drawing45.xml" ContentType="application/vnd.openxmlformats-officedocument.drawingml.chartshapes+xml"/>
  <Override PartName="/xl/charts/chart43.xml" ContentType="application/vnd.openxmlformats-officedocument.drawingml.chart+xml"/>
  <Override PartName="/xl/drawings/drawing46.xml" ContentType="application/vnd.openxmlformats-officedocument.drawingml.chartshapes+xml"/>
  <Override PartName="/xl/charts/chart44.xml" ContentType="application/vnd.openxmlformats-officedocument.drawingml.chart+xml"/>
  <Override PartName="/xl/drawings/drawing47.xml" ContentType="application/vnd.openxmlformats-officedocument.drawingml.chartshapes+xml"/>
  <Override PartName="/xl/charts/chart45.xml" ContentType="application/vnd.openxmlformats-officedocument.drawingml.chart+xml"/>
  <Override PartName="/xl/drawings/drawing48.xml" ContentType="application/vnd.openxmlformats-officedocument.drawingml.chartshapes+xml"/>
  <Override PartName="/xl/charts/chart46.xml" ContentType="application/vnd.openxmlformats-officedocument.drawingml.chart+xml"/>
  <Override PartName="/xl/drawings/drawing49.xml" ContentType="application/vnd.openxmlformats-officedocument.drawingml.chartshapes+xml"/>
  <Override PartName="/xl/charts/chart47.xml" ContentType="application/vnd.openxmlformats-officedocument.drawingml.chart+xml"/>
  <Override PartName="/xl/drawings/drawing50.xml" ContentType="application/vnd.openxmlformats-officedocument.drawingml.chartshapes+xml"/>
  <Override PartName="/xl/charts/chart48.xml" ContentType="application/vnd.openxmlformats-officedocument.drawingml.chart+xml"/>
  <Override PartName="/xl/drawings/drawing51.xml" ContentType="application/vnd.openxmlformats-officedocument.drawingml.chartshapes+xml"/>
  <Override PartName="/xl/charts/chart49.xml" ContentType="application/vnd.openxmlformats-officedocument.drawingml.chart+xml"/>
  <Override PartName="/xl/drawings/drawing52.xml" ContentType="application/vnd.openxmlformats-officedocument.drawingml.chartshapes+xml"/>
  <Override PartName="/xl/charts/chart50.xml" ContentType="application/vnd.openxmlformats-officedocument.drawingml.chart+xml"/>
  <Override PartName="/xl/drawings/drawing53.xml" ContentType="application/vnd.openxmlformats-officedocument.drawingml.chartshapes+xml"/>
  <Override PartName="/xl/charts/chart51.xml" ContentType="application/vnd.openxmlformats-officedocument.drawingml.chart+xml"/>
  <Override PartName="/xl/drawings/drawing54.xml" ContentType="application/vnd.openxmlformats-officedocument.drawingml.chartshapes+xml"/>
  <Override PartName="/xl/charts/chart52.xml" ContentType="application/vnd.openxmlformats-officedocument.drawingml.chart+xml"/>
  <Override PartName="/xl/drawings/drawing55.xml" ContentType="application/vnd.openxmlformats-officedocument.drawingml.chartshapes+xml"/>
  <Override PartName="/xl/charts/chart53.xml" ContentType="application/vnd.openxmlformats-officedocument.drawingml.chart+xml"/>
  <Override PartName="/xl/drawings/drawing56.xml" ContentType="application/vnd.openxmlformats-officedocument.drawingml.chartshapes+xml"/>
  <Override PartName="/xl/charts/chart54.xml" ContentType="application/vnd.openxmlformats-officedocument.drawingml.chart+xml"/>
  <Override PartName="/xl/drawings/drawing57.xml" ContentType="application/vnd.openxmlformats-officedocument.drawingml.chartshapes+xml"/>
  <Override PartName="/xl/charts/chart55.xml" ContentType="application/vnd.openxmlformats-officedocument.drawingml.chart+xml"/>
  <Override PartName="/xl/drawings/drawing58.xml" ContentType="application/vnd.openxmlformats-officedocument.drawingml.chartshapes+xml"/>
  <Override PartName="/xl/charts/chart56.xml" ContentType="application/vnd.openxmlformats-officedocument.drawingml.chart+xml"/>
  <Override PartName="/xl/drawings/drawing59.xml" ContentType="application/vnd.openxmlformats-officedocument.drawingml.chartshapes+xml"/>
  <Override PartName="/xl/charts/chart57.xml" ContentType="application/vnd.openxmlformats-officedocument.drawingml.chart+xml"/>
  <Override PartName="/xl/drawings/drawing60.xml" ContentType="application/vnd.openxmlformats-officedocument.drawingml.chartshapes+xml"/>
  <Override PartName="/xl/charts/chart58.xml" ContentType="application/vnd.openxmlformats-officedocument.drawingml.chart+xml"/>
  <Override PartName="/xl/drawings/drawing61.xml" ContentType="application/vnd.openxmlformats-officedocument.drawingml.chartshapes+xml"/>
  <Override PartName="/xl/charts/chart59.xml" ContentType="application/vnd.openxmlformats-officedocument.drawingml.chart+xml"/>
  <Override PartName="/xl/drawings/drawing62.xml" ContentType="application/vnd.openxmlformats-officedocument.drawingml.chartshapes+xml"/>
  <Override PartName="/xl/charts/chart60.xml" ContentType="application/vnd.openxmlformats-officedocument.drawingml.chart+xml"/>
  <Override PartName="/xl/drawings/drawing6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filterPrivacy="1"/>
  <xr:revisionPtr revIDLastSave="0" documentId="13_ncr:1_{90D806A1-C4BA-44BF-B48D-15B24D9E76CC}" xr6:coauthVersionLast="41" xr6:coauthVersionMax="41" xr10:uidLastSave="{00000000-0000-0000-0000-000000000000}"/>
  <bookViews>
    <workbookView xWindow="60" yWindow="1950" windowWidth="28740" windowHeight="13050" xr2:uid="{00000000-000D-0000-FFFF-FFFF00000000}"/>
  </bookViews>
  <sheets>
    <sheet name="表紙" sheetId="5" r:id="rId1"/>
    <sheet name="本書について" sheetId="8" r:id="rId2"/>
    <sheet name="ES-C2M2チェックシート" sheetId="3" r:id="rId3"/>
    <sheet name="結果サマリ" sheetId="7" r:id="rId4"/>
    <sheet name="プラクティス一覧" sheetId="11" r:id="rId5"/>
    <sheet name="ドメイン毎プラクティス数" sheetId="10" r:id="rId6"/>
    <sheet name="REV管理" sheetId="9" r:id="rId7"/>
    <sheet name="集計用" sheetId="6" state="hidden" r:id="rId8"/>
    <sheet name="リスト" sheetId="4" state="hidden" r:id="rId9"/>
  </sheets>
  <definedNames>
    <definedName name="AS2DocOpenMode" hidden="1">"AS2DocumentEdit"</definedName>
    <definedName name="_xlnm.Print_Area" localSheetId="2">'ES-C2M2チェックシート'!$A$1:$J$327</definedName>
    <definedName name="_xlnm.Print_Area" localSheetId="4">プラクティス一覧!$A$1:$D$327</definedName>
    <definedName name="_xlnm.Print_Area" localSheetId="3">結果サマリ!$A$1:$K$7</definedName>
    <definedName name="_xlnm.Print_Area" localSheetId="0">表紙!$A$1:$I$20</definedName>
    <definedName name="_xlnm.Print_Area" localSheetId="1">本書について!$A$1:$L$28</definedName>
    <definedName name="_xlnm.Print_Titles" localSheetId="2">'ES-C2M2チェックシート'!$1:$2</definedName>
    <definedName name="_xlnm.Print_Titles" localSheetId="4">プラクティス一覧!$1:$2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40" i="10" l="1"/>
  <c r="H40" i="10"/>
  <c r="G40" i="10"/>
  <c r="F40" i="10"/>
  <c r="O51" i="6" l="1"/>
  <c r="E2" i="6"/>
  <c r="O5" i="6"/>
  <c r="O4" i="6"/>
  <c r="O3" i="6"/>
  <c r="O2" i="6"/>
  <c r="I2" i="6" s="1"/>
  <c r="E51" i="6"/>
  <c r="E50" i="6"/>
  <c r="E49" i="6"/>
  <c r="E48" i="6"/>
  <c r="E47" i="6"/>
  <c r="E46" i="6"/>
  <c r="E45" i="6"/>
  <c r="E44" i="6"/>
  <c r="E43" i="6"/>
  <c r="E42" i="6"/>
  <c r="E41" i="6"/>
  <c r="E40" i="6"/>
  <c r="E39" i="6"/>
  <c r="E38" i="6"/>
  <c r="E37" i="6"/>
  <c r="E36" i="6"/>
  <c r="E35" i="6"/>
  <c r="E34" i="6"/>
  <c r="E33" i="6"/>
  <c r="E32" i="6"/>
  <c r="E31" i="6"/>
  <c r="E30" i="6"/>
  <c r="E29" i="6"/>
  <c r="E28" i="6"/>
  <c r="E27" i="6"/>
  <c r="E26" i="6"/>
  <c r="E25" i="6"/>
  <c r="E24" i="6"/>
  <c r="E23" i="6"/>
  <c r="E22" i="6"/>
  <c r="E21" i="6"/>
  <c r="E20" i="6"/>
  <c r="E19" i="6"/>
  <c r="E18" i="6"/>
  <c r="E17" i="6"/>
  <c r="E16" i="6"/>
  <c r="E15" i="6"/>
  <c r="E14" i="6"/>
  <c r="E13" i="6"/>
  <c r="E12" i="6"/>
  <c r="E11" i="6"/>
  <c r="E10" i="6"/>
  <c r="E9" i="6"/>
  <c r="E8" i="6"/>
  <c r="E7" i="6"/>
  <c r="E6" i="6"/>
  <c r="E5" i="6"/>
  <c r="I5" i="6" s="1"/>
  <c r="E4" i="6"/>
  <c r="E3" i="6"/>
  <c r="I3" i="6" s="1"/>
  <c r="I4" i="6" l="1"/>
  <c r="P2" i="6"/>
  <c r="M2" i="6" s="1"/>
  <c r="P51" i="6" l="1"/>
  <c r="P50" i="6"/>
  <c r="P49" i="6"/>
  <c r="P48" i="6"/>
  <c r="P47" i="6"/>
  <c r="P46" i="6"/>
  <c r="P45" i="6"/>
  <c r="P44" i="6"/>
  <c r="P43" i="6"/>
  <c r="P42" i="6"/>
  <c r="P41" i="6"/>
  <c r="P40" i="6"/>
  <c r="P39" i="6"/>
  <c r="P38" i="6"/>
  <c r="P37" i="6"/>
  <c r="P36" i="6"/>
  <c r="P35" i="6"/>
  <c r="P34" i="6"/>
  <c r="P33" i="6"/>
  <c r="P32" i="6"/>
  <c r="P31" i="6"/>
  <c r="P30" i="6"/>
  <c r="P29" i="6"/>
  <c r="P28" i="6"/>
  <c r="P27" i="6"/>
  <c r="P26" i="6"/>
  <c r="P25" i="6"/>
  <c r="P24" i="6"/>
  <c r="P23" i="6"/>
  <c r="P22" i="6"/>
  <c r="P21" i="6"/>
  <c r="P20" i="6"/>
  <c r="P19" i="6"/>
  <c r="P18" i="6"/>
  <c r="P17" i="6"/>
  <c r="P16" i="6"/>
  <c r="P15" i="6"/>
  <c r="P14" i="6"/>
  <c r="P13" i="6"/>
  <c r="P12" i="6"/>
  <c r="P11" i="6"/>
  <c r="P10" i="6"/>
  <c r="P9" i="6"/>
  <c r="P8" i="6"/>
  <c r="P7" i="6"/>
  <c r="P6" i="6"/>
  <c r="P5" i="6"/>
  <c r="M5" i="6" s="1"/>
  <c r="P4" i="6"/>
  <c r="M4" i="6" s="1"/>
  <c r="P3" i="6"/>
  <c r="M3" i="6" s="1"/>
  <c r="I51" i="6"/>
  <c r="O50" i="6"/>
  <c r="I50" i="6" s="1"/>
  <c r="O49" i="6"/>
  <c r="I49" i="6" s="1"/>
  <c r="O48" i="6"/>
  <c r="I48" i="6" s="1"/>
  <c r="O47" i="6"/>
  <c r="I47" i="6" s="1"/>
  <c r="O46" i="6"/>
  <c r="I46" i="6" s="1"/>
  <c r="O45" i="6"/>
  <c r="I45" i="6" s="1"/>
  <c r="O44" i="6"/>
  <c r="I44" i="6" s="1"/>
  <c r="O43" i="6"/>
  <c r="I43" i="6" s="1"/>
  <c r="O42" i="6"/>
  <c r="I42" i="6" s="1"/>
  <c r="O41" i="6"/>
  <c r="I41" i="6" s="1"/>
  <c r="O40" i="6"/>
  <c r="I40" i="6" s="1"/>
  <c r="O39" i="6"/>
  <c r="I39" i="6" s="1"/>
  <c r="O38" i="6"/>
  <c r="I38" i="6" s="1"/>
  <c r="O37" i="6"/>
  <c r="I37" i="6" s="1"/>
  <c r="O36" i="6"/>
  <c r="I36" i="6" s="1"/>
  <c r="O35" i="6"/>
  <c r="I35" i="6" s="1"/>
  <c r="O34" i="6"/>
  <c r="I34" i="6" s="1"/>
  <c r="O33" i="6"/>
  <c r="I33" i="6" s="1"/>
  <c r="O32" i="6"/>
  <c r="I32" i="6" s="1"/>
  <c r="O31" i="6"/>
  <c r="I31" i="6" s="1"/>
  <c r="O30" i="6"/>
  <c r="I30" i="6" s="1"/>
  <c r="O29" i="6"/>
  <c r="I29" i="6" s="1"/>
  <c r="O28" i="6"/>
  <c r="I28" i="6" s="1"/>
  <c r="O27" i="6"/>
  <c r="I27" i="6" s="1"/>
  <c r="O26" i="6"/>
  <c r="I26" i="6" s="1"/>
  <c r="O25" i="6"/>
  <c r="I25" i="6" s="1"/>
  <c r="O24" i="6"/>
  <c r="I24" i="6" s="1"/>
  <c r="O23" i="6"/>
  <c r="I23" i="6" s="1"/>
  <c r="O22" i="6"/>
  <c r="I22" i="6" s="1"/>
  <c r="O21" i="6"/>
  <c r="I21" i="6" s="1"/>
  <c r="O20" i="6"/>
  <c r="I20" i="6" s="1"/>
  <c r="O19" i="6"/>
  <c r="I19" i="6" s="1"/>
  <c r="O18" i="6"/>
  <c r="I18" i="6" s="1"/>
  <c r="O17" i="6"/>
  <c r="I17" i="6" s="1"/>
  <c r="O16" i="6"/>
  <c r="I16" i="6" s="1"/>
  <c r="O15" i="6"/>
  <c r="I15" i="6" s="1"/>
  <c r="O14" i="6"/>
  <c r="I14" i="6" s="1"/>
  <c r="O13" i="6"/>
  <c r="I13" i="6" s="1"/>
  <c r="O12" i="6"/>
  <c r="I12" i="6" s="1"/>
  <c r="O11" i="6"/>
  <c r="I11" i="6" s="1"/>
  <c r="O10" i="6"/>
  <c r="I10" i="6" s="1"/>
  <c r="O9" i="6"/>
  <c r="I9" i="6" s="1"/>
  <c r="O8" i="6"/>
  <c r="I8" i="6" s="1"/>
  <c r="O7" i="6"/>
  <c r="I7" i="6" s="1"/>
  <c r="O6" i="6"/>
  <c r="I6" i="6" s="1"/>
  <c r="M51" i="6" l="1"/>
  <c r="M8" i="6"/>
  <c r="M10" i="6"/>
  <c r="M12" i="6"/>
  <c r="M14" i="6"/>
  <c r="M18" i="6"/>
  <c r="M20" i="6"/>
  <c r="M22" i="6"/>
  <c r="M24" i="6"/>
  <c r="M28" i="6"/>
  <c r="M30" i="6"/>
  <c r="M32" i="6"/>
  <c r="M34" i="6"/>
  <c r="M38" i="6"/>
  <c r="M40" i="6"/>
  <c r="M42" i="6"/>
  <c r="M44" i="6"/>
  <c r="M48" i="6"/>
  <c r="M50" i="6"/>
  <c r="M7" i="6"/>
  <c r="M9" i="6"/>
  <c r="M13" i="6"/>
  <c r="M15" i="6"/>
  <c r="M17" i="6"/>
  <c r="M19" i="6"/>
  <c r="M23" i="6"/>
  <c r="M25" i="6"/>
  <c r="M27" i="6"/>
  <c r="M29" i="6"/>
  <c r="M33" i="6"/>
  <c r="M35" i="6"/>
  <c r="M37" i="6"/>
  <c r="M39" i="6"/>
  <c r="M43" i="6"/>
  <c r="M45" i="6"/>
  <c r="M47" i="6"/>
  <c r="M49" i="6"/>
  <c r="M11" i="6"/>
  <c r="M21" i="6"/>
  <c r="M31" i="6"/>
  <c r="M41" i="6"/>
  <c r="M6" i="6"/>
  <c r="M16" i="6"/>
  <c r="M26" i="6"/>
  <c r="M36" i="6"/>
  <c r="M46" i="6"/>
  <c r="H4" i="3"/>
  <c r="H5" i="3"/>
  <c r="H6" i="3"/>
  <c r="H7" i="3"/>
  <c r="H8" i="3"/>
  <c r="H9" i="3"/>
  <c r="H10" i="3"/>
  <c r="H11" i="3"/>
  <c r="H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80" i="3"/>
  <c r="H81" i="3"/>
  <c r="H82" i="3"/>
  <c r="H83" i="3"/>
  <c r="H84" i="3"/>
  <c r="H85" i="3"/>
  <c r="H86" i="3"/>
  <c r="H87" i="3"/>
  <c r="H88" i="3"/>
  <c r="H89" i="3"/>
  <c r="H90" i="3"/>
  <c r="H91" i="3"/>
  <c r="H92" i="3"/>
  <c r="H93" i="3"/>
  <c r="H94" i="3"/>
  <c r="H95" i="3"/>
  <c r="H96" i="3"/>
  <c r="H97" i="3"/>
  <c r="H98" i="3"/>
  <c r="H99" i="3"/>
  <c r="H100" i="3"/>
  <c r="H101" i="3"/>
  <c r="H102" i="3"/>
  <c r="H103" i="3"/>
  <c r="H104" i="3"/>
  <c r="H105" i="3"/>
  <c r="H106" i="3"/>
  <c r="H107" i="3"/>
  <c r="H108" i="3"/>
  <c r="H109" i="3"/>
  <c r="H110" i="3"/>
  <c r="H111" i="3"/>
  <c r="H112" i="3"/>
  <c r="H113" i="3"/>
  <c r="H114" i="3"/>
  <c r="H115" i="3"/>
  <c r="H116" i="3"/>
  <c r="H117" i="3"/>
  <c r="H118" i="3"/>
  <c r="H119" i="3"/>
  <c r="H120" i="3"/>
  <c r="H121" i="3"/>
  <c r="H122" i="3"/>
  <c r="H123" i="3"/>
  <c r="H124" i="3"/>
  <c r="H125" i="3"/>
  <c r="H126" i="3"/>
  <c r="H127" i="3"/>
  <c r="H128" i="3"/>
  <c r="H129" i="3"/>
  <c r="H130" i="3"/>
  <c r="H131" i="3"/>
  <c r="H132" i="3"/>
  <c r="H133" i="3"/>
  <c r="H134" i="3"/>
  <c r="H135" i="3"/>
  <c r="H136" i="3"/>
  <c r="H137" i="3"/>
  <c r="H138" i="3"/>
  <c r="H139" i="3"/>
  <c r="H140" i="3"/>
  <c r="H141" i="3"/>
  <c r="H142" i="3"/>
  <c r="H143" i="3"/>
  <c r="H144" i="3"/>
  <c r="H145" i="3"/>
  <c r="H146" i="3"/>
  <c r="H147" i="3"/>
  <c r="H148" i="3"/>
  <c r="H149" i="3"/>
  <c r="H150" i="3"/>
  <c r="H151" i="3"/>
  <c r="H152" i="3"/>
  <c r="H153" i="3"/>
  <c r="H154" i="3"/>
  <c r="H155" i="3"/>
  <c r="H156" i="3"/>
  <c r="H157" i="3"/>
  <c r="H158" i="3"/>
  <c r="H159" i="3"/>
  <c r="H160" i="3"/>
  <c r="H161" i="3"/>
  <c r="H162" i="3"/>
  <c r="H163" i="3"/>
  <c r="H164" i="3"/>
  <c r="H165" i="3"/>
  <c r="H166" i="3"/>
  <c r="H167" i="3"/>
  <c r="H168" i="3"/>
  <c r="H169" i="3"/>
  <c r="H170" i="3"/>
  <c r="H171" i="3"/>
  <c r="H172" i="3"/>
  <c r="H173" i="3"/>
  <c r="H174" i="3"/>
  <c r="H175" i="3"/>
  <c r="H176" i="3"/>
  <c r="H177" i="3"/>
  <c r="H178" i="3"/>
  <c r="H179" i="3"/>
  <c r="H180" i="3"/>
  <c r="H181" i="3"/>
  <c r="H182" i="3"/>
  <c r="H183" i="3"/>
  <c r="H184" i="3"/>
  <c r="H185" i="3"/>
  <c r="H186" i="3"/>
  <c r="H187" i="3"/>
  <c r="H188" i="3"/>
  <c r="H189" i="3"/>
  <c r="H190" i="3"/>
  <c r="H191" i="3"/>
  <c r="H192" i="3"/>
  <c r="H193" i="3"/>
  <c r="H194" i="3"/>
  <c r="H195" i="3"/>
  <c r="H196" i="3"/>
  <c r="H197" i="3"/>
  <c r="H198" i="3"/>
  <c r="H199" i="3"/>
  <c r="H200" i="3"/>
  <c r="H201" i="3"/>
  <c r="H202" i="3"/>
  <c r="H203" i="3"/>
  <c r="H204" i="3"/>
  <c r="H205" i="3"/>
  <c r="H206" i="3"/>
  <c r="H207" i="3"/>
  <c r="H208" i="3"/>
  <c r="H209" i="3"/>
  <c r="H210" i="3"/>
  <c r="H211" i="3"/>
  <c r="H212" i="3"/>
  <c r="H213" i="3"/>
  <c r="H214" i="3"/>
  <c r="H215" i="3"/>
  <c r="H216" i="3"/>
  <c r="H217" i="3"/>
  <c r="H218" i="3"/>
  <c r="H219" i="3"/>
  <c r="H220" i="3"/>
  <c r="H221" i="3"/>
  <c r="H222" i="3"/>
  <c r="H223" i="3"/>
  <c r="H224" i="3"/>
  <c r="H225" i="3"/>
  <c r="H226" i="3"/>
  <c r="H227" i="3"/>
  <c r="H228" i="3"/>
  <c r="H229" i="3"/>
  <c r="H230" i="3"/>
  <c r="H231" i="3"/>
  <c r="H232" i="3"/>
  <c r="H233" i="3"/>
  <c r="H234" i="3"/>
  <c r="H235" i="3"/>
  <c r="H236" i="3"/>
  <c r="H237" i="3"/>
  <c r="H238" i="3"/>
  <c r="H239" i="3"/>
  <c r="H240" i="3"/>
  <c r="H241" i="3"/>
  <c r="H242" i="3"/>
  <c r="H243" i="3"/>
  <c r="H244" i="3"/>
  <c r="H245" i="3"/>
  <c r="H246" i="3"/>
  <c r="H247" i="3"/>
  <c r="H248" i="3"/>
  <c r="H249" i="3"/>
  <c r="H250" i="3"/>
  <c r="H251" i="3"/>
  <c r="H252" i="3"/>
  <c r="H253" i="3"/>
  <c r="H254" i="3"/>
  <c r="H255" i="3"/>
  <c r="H256" i="3"/>
  <c r="H257" i="3"/>
  <c r="H258" i="3"/>
  <c r="H259" i="3"/>
  <c r="H260" i="3"/>
  <c r="H261" i="3"/>
  <c r="H262" i="3"/>
  <c r="H263" i="3"/>
  <c r="H264" i="3"/>
  <c r="H265" i="3"/>
  <c r="H266" i="3"/>
  <c r="H267" i="3"/>
  <c r="H268" i="3"/>
  <c r="H269" i="3"/>
  <c r="H270" i="3"/>
  <c r="H271" i="3"/>
  <c r="H272" i="3"/>
  <c r="H273" i="3"/>
  <c r="H274" i="3"/>
  <c r="H275" i="3"/>
  <c r="H276" i="3"/>
  <c r="H277" i="3"/>
  <c r="H278" i="3"/>
  <c r="H279" i="3"/>
  <c r="H280" i="3"/>
  <c r="H281" i="3"/>
  <c r="H282" i="3"/>
  <c r="H283" i="3"/>
  <c r="H284" i="3"/>
  <c r="H285" i="3"/>
  <c r="H286" i="3"/>
  <c r="H287" i="3"/>
  <c r="H288" i="3"/>
  <c r="H289" i="3"/>
  <c r="H290" i="3"/>
  <c r="H291" i="3"/>
  <c r="H292" i="3"/>
  <c r="H293" i="3"/>
  <c r="H294" i="3"/>
  <c r="H295" i="3"/>
  <c r="H296" i="3"/>
  <c r="H297" i="3"/>
  <c r="H298" i="3"/>
  <c r="H299" i="3"/>
  <c r="H300" i="3"/>
  <c r="H301" i="3"/>
  <c r="H302" i="3"/>
  <c r="H303" i="3"/>
  <c r="H304" i="3"/>
  <c r="H305" i="3"/>
  <c r="H306" i="3"/>
  <c r="H307" i="3"/>
  <c r="H308" i="3"/>
  <c r="H309" i="3"/>
  <c r="H310" i="3"/>
  <c r="H311" i="3"/>
  <c r="H312" i="3"/>
  <c r="H313" i="3"/>
  <c r="H314" i="3"/>
  <c r="H315" i="3"/>
  <c r="H316" i="3"/>
  <c r="H317" i="3"/>
  <c r="H318" i="3"/>
  <c r="H319" i="3"/>
  <c r="H320" i="3"/>
  <c r="H321" i="3"/>
  <c r="H322" i="3"/>
  <c r="H323" i="3"/>
  <c r="H324" i="3"/>
  <c r="H325" i="3"/>
  <c r="H326" i="3"/>
  <c r="H327" i="3"/>
  <c r="H3" i="3"/>
</calcChain>
</file>

<file path=xl/sharedStrings.xml><?xml version="1.0" encoding="utf-8"?>
<sst xmlns="http://schemas.openxmlformats.org/spreadsheetml/2006/main" count="2261" uniqueCount="851">
  <si>
    <t>MIL1</t>
    <phoneticPr fontId="1"/>
  </si>
  <si>
    <t>MIL2</t>
  </si>
  <si>
    <t>MIL2</t>
    <phoneticPr fontId="1"/>
  </si>
  <si>
    <t>MIL3</t>
  </si>
  <si>
    <t>MIL3</t>
    <phoneticPr fontId="1"/>
  </si>
  <si>
    <t>No practice at MIL1</t>
  </si>
  <si>
    <t>No practice at MIL1</t>
    <phoneticPr fontId="1"/>
  </si>
  <si>
    <t xml:space="preserve">No practice at MIL1 </t>
    <phoneticPr fontId="1"/>
  </si>
  <si>
    <t>g. Requirements for credentials are informed by the organization’s risk criteria (e.g., multifactor credentials for higher risk access) (RM-1c)</t>
    <phoneticPr fontId="1"/>
  </si>
  <si>
    <t>a. A strategy to architecturally isolate the organization’s IT systems from OT systems is implemented</t>
    <phoneticPr fontId="1"/>
  </si>
  <si>
    <t>a. There is a documented cybersecurity risk management strategy</t>
  </si>
  <si>
    <t>MIL1</t>
  </si>
  <si>
    <t xml:space="preserve">d. Identified risks are documented </t>
  </si>
  <si>
    <t xml:space="preserve">g. Risk analysis is informed by network (IT and/or OT) architecture </t>
  </si>
  <si>
    <t xml:space="preserve">h. The risk management program defines and operates risk management policies and procedures that implement the risk management strategy </t>
  </si>
  <si>
    <t xml:space="preserve">i. A current cybersecurity architecture is used to inform risk analysis </t>
  </si>
  <si>
    <t xml:space="preserve">No practice at MIL1 </t>
  </si>
  <si>
    <t xml:space="preserve">a. Documented practices are followed for risk management activities </t>
  </si>
  <si>
    <t xml:space="preserve">b. Stakeholders for risk management activities are identified and involved </t>
  </si>
  <si>
    <t xml:space="preserve">c. Adequate resources (people, funding, and tools) are provided to support risk management activities </t>
  </si>
  <si>
    <t xml:space="preserve">d. Standards and/or guidelines have been identified to inform risk management activities </t>
  </si>
  <si>
    <t xml:space="preserve">g. Risk management activities are periodically reviewed to ensure conformance with policy </t>
  </si>
  <si>
    <t xml:space="preserve">h. Responsibility and authority for the performance of risk management activities are assigned to personnel </t>
  </si>
  <si>
    <t xml:space="preserve">i. Personnel performing risk management activities have the skills and knowledge needed to perform their assigned responsibilities </t>
  </si>
  <si>
    <t xml:space="preserve">a. There is an inventory of OT and IT assets that are important to the delivery of the function </t>
  </si>
  <si>
    <t xml:space="preserve">b. There is an inventory of information assets that are important to the delivery of the function (e.g., SCADA set points, customer information, financial data) </t>
  </si>
  <si>
    <t xml:space="preserve">d. Inventoried assets are prioritized based on their importance to the delivery of the function </t>
  </si>
  <si>
    <t xml:space="preserve">a. Configuration baselines are established for inventoried assets where it is desirable to ensure that multiple assets are configured similarly </t>
  </si>
  <si>
    <t xml:space="preserve">b. Configuration baselines are used to configure assets at deployment </t>
  </si>
  <si>
    <t>c. The design of configuration baselines includes cybersecurity objectives</t>
  </si>
  <si>
    <t xml:space="preserve">e. Configuration baselines are reviewed and updated at an organizationally-defined frequency </t>
  </si>
  <si>
    <t xml:space="preserve">a. Changes to inventoried assets are evaluated before being implemented </t>
  </si>
  <si>
    <t xml:space="preserve">b. Changes to inventoried assets are logged </t>
  </si>
  <si>
    <t xml:space="preserve">c. Changes to assets are tested prior to being deployed, whenever possible </t>
  </si>
  <si>
    <t xml:space="preserve">e. Changes to assets are tested for cybersecurity impact prior to being deployed </t>
  </si>
  <si>
    <t xml:space="preserve">f. Change logs include information about modifications that impact the cybersecurity requirements of assets (availability, integrity, confidentiality) </t>
  </si>
  <si>
    <t xml:space="preserve">a. Documented practices are followed for asset inventory, configuration, and change management activities </t>
  </si>
  <si>
    <t xml:space="preserve">b. Stakeholders for asset inventory, configuration, and change management activities are identified and involved </t>
  </si>
  <si>
    <t xml:space="preserve">c. Adequate resources (people, funding, and tools) are provided to support asset inventory, configuration, and change management activities </t>
  </si>
  <si>
    <t xml:space="preserve">f. Asset inventory, configuration, and change management policies include compliance requirements for specified standards and/or guidelines </t>
  </si>
  <si>
    <t xml:space="preserve">g. Asset inventory, configuration, and change management activities are periodically reviewed to ensure conformance with policy </t>
  </si>
  <si>
    <t xml:space="preserve">h. Responsibility and authority for the performance of asset inventory, configuration, and change management activities are assigned to personnel </t>
  </si>
  <si>
    <t xml:space="preserve">i. Personnel performing asset inventory, configuration, and change management activities have the skills and knowledge needed to perform their assigned responsibilities </t>
  </si>
  <si>
    <t>b. Credentials are issued for personnel and other entities that require access to assets (e.g., passwords, smart cards, certificates, keys)</t>
  </si>
  <si>
    <t>c. Identities are deprovisioned when no longer required</t>
  </si>
  <si>
    <t>d. Identity repositories are periodically reviewed and updated to ensure validity (i.e., to ensure that the identities still need access)</t>
  </si>
  <si>
    <t>e. Credentials are periodically reviewed to ensure that they are associated with the correct person or entity</t>
  </si>
  <si>
    <t>f. Identities are deprovisioned within organizationally defined time thresholds when no longer required</t>
  </si>
  <si>
    <t>a. Access requirements, including those for remote access, are determined (access requirements are associated with assets and provide guidance for which types of entities are allowed to access the asset, the limits of allowed access, and authentication parameters)</t>
  </si>
  <si>
    <t>c. Access is revoked when no longer required</t>
  </si>
  <si>
    <t>g. Access privileges are reviewed and updated to ensure validity, at an organizationally defined frequency</t>
  </si>
  <si>
    <t>h. Access to assets is granted by the asset owner based on risk to the function</t>
  </si>
  <si>
    <t>i. Anomalous access attempts are monitored as indicators of cybersecurity events</t>
  </si>
  <si>
    <t>b. Stakeholders for access and identity management activities are identified and involved</t>
  </si>
  <si>
    <t>c. Adequate resources (people, funding, and tools) are provided to support access and identity management activities</t>
  </si>
  <si>
    <t>d. Standards and/or guidelines have been identified to inform access and identity management activities</t>
  </si>
  <si>
    <t>e. Access and identity management activities are guided by documented policies or other organizational directives</t>
  </si>
  <si>
    <t>f. Access and identity management policies include compliance requirements for specified standards and/or guidelines</t>
  </si>
  <si>
    <t>g. Access and identity management activities are periodically reviewed to ensure conformance with policy</t>
  </si>
  <si>
    <t>h. Responsibility and authority for the performance of access and identity management activities are assigned to personnel</t>
  </si>
  <si>
    <t>i. Personnel performing access and identity management activities have the skills and knowledge needed to perform their assigned responsibilities</t>
  </si>
  <si>
    <t>a. Information sources to support threat management activities are identified (e.g., ES-ISAC, ICS-CERT, US-CERT, industry associates, vendors, federal briefings)</t>
  </si>
  <si>
    <t>e. Threat information sources that address all components of the threat profile are prioritized and monitored</t>
  </si>
  <si>
    <t>f. Identified threats are analyzed and prioritized</t>
  </si>
  <si>
    <t>g. Threats are addressed according to the assigned priority</t>
  </si>
  <si>
    <t>h. The threat profile for the function is validated at an organization-defined frequency</t>
  </si>
  <si>
    <t>i. Analysis and prioritization of threats are informed by the function’s (or organization’s) risk criteria (RM-1c)</t>
  </si>
  <si>
    <t>b. Cybersecurity vulnerability information is gathered and interpreted for the function</t>
  </si>
  <si>
    <t>c. Cybersecurity vulnerabilities that are considered important to the function are addressed (e.g., implement mitigating controls, apply cybersecurity patches)</t>
  </si>
  <si>
    <t>d. Cybersecurity vulnerability information sources that address all assets important to the function are monitored</t>
  </si>
  <si>
    <t>e. Cybersecurity vulnerability assessments are performed (e.g., architectural reviews, penetration testing, cybersecurity exercises, vulnerability identification tools)</t>
  </si>
  <si>
    <t>g. Cybersecurity vulnerabilities are addressed according to the assigned priority</t>
  </si>
  <si>
    <t>h. Operational impact to the function is evaluated prior to deploying cybersecurity patches</t>
  </si>
  <si>
    <t>i. Cybersecurity vulnerability assessments are performed for all assets important to the delivery of the function, at an organization-defined frequency</t>
  </si>
  <si>
    <t>k. Cybersecurity vulnerability assessments are performed by parties that are independent of the operations of the function</t>
  </si>
  <si>
    <t>m. Cybersecurity vulnerability information is added to the risk register (RM-2j)</t>
  </si>
  <si>
    <t>n. Risk monitoring activities validate the responses to cybersecurity vulnerabilities (e.g., deployment of patches or other activities)</t>
  </si>
  <si>
    <t>a. Documented practices are followed for threat and vulnerability management activities</t>
  </si>
  <si>
    <t>b. Stakeholders for threat and vulnerability management activities are identified and involved</t>
  </si>
  <si>
    <t>c. Adequate resources (people, funding, and tools) are provided to support threat and vulnerability management activities</t>
  </si>
  <si>
    <t>d. Standards and/or guidelines have been identified to inform threat and vulnerability management activities</t>
  </si>
  <si>
    <t>e. Threat and vulnerability activities are guided by documented policies or other organizational directives</t>
  </si>
  <si>
    <t>f. Threat and vulnerability management policies include compliance requirements for specified standards and/or guidelines</t>
  </si>
  <si>
    <t>g. Threat and vulnerability management activities are periodically reviewed to ensure conformance with policy</t>
  </si>
  <si>
    <t>h. Responsibility and authority for the performance of threat and vulnerability management activities are assigned to personnel</t>
  </si>
  <si>
    <t>b. Logging requirements have been defined for all assets important to the function (e.g., scope of activity and coverage of assets, cybersecurity requirements [confidentiality, integrity, availability])</t>
  </si>
  <si>
    <t>e. Log data support other business and security processes (e.g., incident response, asset management)</t>
  </si>
  <si>
    <t>a. Cybersecurity monitoring activities are performed (e.g., periodic reviews of log data)</t>
  </si>
  <si>
    <t>d. Alarms and alerts are configured to aid in the identification of cybersecurity events (IR-1b)</t>
  </si>
  <si>
    <t>f. Monitoring activities are aligned with the function’s threat profile (TVM-1d)</t>
  </si>
  <si>
    <t>g. Monitoring requirements are based on the risk to the function</t>
  </si>
  <si>
    <t>i. Continuous monitoring is performed across the operational environment to identify anomalous activity</t>
  </si>
  <si>
    <t>j. Risk register (RM-2j) content is used to identify indicators of anomalous activity</t>
  </si>
  <si>
    <t>d. Monitoring data are aggregated to provide near-real-time understanding of the cybersecurity state for the function to enhance the common operating picture</t>
  </si>
  <si>
    <t>e. Information from outside the organization is collected to enhance the common operating picture</t>
  </si>
  <si>
    <t>b. Stakeholders for logging, monitoring, and COP activities are identified and involved</t>
  </si>
  <si>
    <t>c. Adequate resources (people, funding, and tools) are provided to support logging, monitoring, and COP activities</t>
  </si>
  <si>
    <t>d. Standards and/or guidelines have been identified to inform logging, monitoring, and COP activities</t>
  </si>
  <si>
    <t>e. Logging, monitoring, and COP activities are guided by documented policies or other organizational directives</t>
  </si>
  <si>
    <t>f. Logging, monitoring, and COP policies include compliance requirements for specified standards and/or guidelines</t>
  </si>
  <si>
    <t>g. Logging, monitoring, and COP activities are periodically reviewed to ensure conformance with policy</t>
  </si>
  <si>
    <t>i. Personnel performing logging, monitoring, and COP activities have the skills and knowledge needed to perform their assigned responsibilities</t>
  </si>
  <si>
    <t>b. Responsibility for cybersecurity reporting obligations are assigned to personnel (e.g., internal reporting, DOE Form OE-417, ES-ISAC, ICS-CERT, law enforcement)</t>
  </si>
  <si>
    <t>d. Information is collected from and provided to identified information-sharing stakeholders</t>
  </si>
  <si>
    <t>f. Provisions are established and maintained to enable secure sharing of sensitive or classified information</t>
  </si>
  <si>
    <t>g. Information-sharing practices address both standard operations and emergency operations</t>
  </si>
  <si>
    <t>h. Information-sharing stakeholders are identified based on shared interest in and risk to critical infrastructure</t>
  </si>
  <si>
    <t>j. Information-sharing requirements have been defined for the function and address timely dissemination of cybersecurity information</t>
  </si>
  <si>
    <t>k. Procedures are in place to analyze and de-conflict received information</t>
  </si>
  <si>
    <t>l. A network of internal and external trust relationships (formal and/or informal) has been established to vet and validate information about cyber events</t>
  </si>
  <si>
    <t>a. Documented practices are followed for information-sharing activities</t>
  </si>
  <si>
    <t>b. Stakeholders for information-sharing activities are identified and involved</t>
  </si>
  <si>
    <t>c. Adequate resources (people, funding, and tools) are provided to support information-sharing activities</t>
  </si>
  <si>
    <t>d. Standards and/or guidelines have been identified to inform information-sharing activities</t>
  </si>
  <si>
    <t>e. Information-sharing activities are guided by documented policies or other organizational directives</t>
  </si>
  <si>
    <t>f. Information-sharing policies include compliance requirements for specified standards and/or guidelines</t>
  </si>
  <si>
    <t>g. Information-sharing activities are periodically reviewed to ensure conformance with policy</t>
  </si>
  <si>
    <t>h. Responsibility and authority for the performance of information-sharing activities are assigned to personnel</t>
  </si>
  <si>
    <t>i. Personnel performing information-sharing activities have the skills and knowledge needed to perform their assigned responsibilities</t>
  </si>
  <si>
    <t>a. There is a point of contact (person or role) to whom cybersecurity events could be reported</t>
  </si>
  <si>
    <t>b. Detected cybersecurity events are reported</t>
  </si>
  <si>
    <t>c. Cybersecurity events are logged and tracked</t>
  </si>
  <si>
    <t>e. There is a repository where cybersecurity events are logged based on the established criteria</t>
  </si>
  <si>
    <t>h. The common operating picture for the function is monitored to support the identification of cybersecurity events (SA-3a)</t>
  </si>
  <si>
    <t>b. Cybersecurity events are analyzed to support escalation and the declaration of cybersecurity incidents</t>
  </si>
  <si>
    <t>c. Escalated cybersecurity events and incidents are logged and tracked</t>
  </si>
  <si>
    <t>d. Criteria for cybersecurity event escalation, including cybersecurity incident criteria, are established based on the potential impact to the function</t>
  </si>
  <si>
    <t>e. Criteria for cybersecurity event escalation, including cybersecurity incident declaration criteria, are updated at an organization-defined frequency</t>
  </si>
  <si>
    <t>h. Escalated cybersecurity events and declared cybersecurity incidents inform the common operating picture (SA-3a) for the function</t>
  </si>
  <si>
    <t>i. Escalated cybersecurity events and declared incidents are correlated to support the discovery of patterns, trends, and other common features</t>
  </si>
  <si>
    <t>g. Criteria for cybersecurity event escalation, including cybersecurity incident declaration criteria, are adjusted according to information from the organization’s risk register (RM-2j) and threat profile (TVM-1d)</t>
    <phoneticPr fontId="1"/>
  </si>
  <si>
    <t>a. Cybersecurity event and incident response personnel are identified and roles are assigned</t>
  </si>
  <si>
    <t>b. Responses to escalated cybersecurity events and incidents are implemented to limit impact to the function and restore normal operations</t>
  </si>
  <si>
    <t>c. Reporting of escalated cybersecurity events and incidents is performed (e.g., internal reporting, DOE Form OE-417, ES-ISAC, ICS-CERT)</t>
  </si>
  <si>
    <t>d. Cybersecurity event and incident response is performed according to defined procedures that address all phases of the incident life cycle (e.g., triage, handling, communication, coordination, and closure)</t>
  </si>
  <si>
    <t>e. Cybersecurity event and incident response plans are exercised at an organization- defined frequency</t>
  </si>
  <si>
    <t>f. Cybersecurity event and incident response plans address OT and IT assets important to the delivery of the function</t>
  </si>
  <si>
    <t>g. Training is conducted for cybersecurity event and incident response teams</t>
  </si>
  <si>
    <t>h. Cybersecurity event and incident root-cause analysis and lessons-learned activities are performed, and corrective actions are taken</t>
  </si>
  <si>
    <t>j. Cybersecurity event and incident response personnel participate in joint cybersecurity exercises with other organizations (e.g., table top, simulated incidents)</t>
  </si>
  <si>
    <t>k. Cybersecurity event and incident response plans are reviewed and updated at an organization-defined frequency</t>
  </si>
  <si>
    <t>l. Cybersecurity event and incident response activities are coordinated with relevant external entities</t>
  </si>
  <si>
    <t>m. Cybersecurity event and incident response plans are aligned with the function’s risk criteria (RM-1c) and threat profile (TVM-1d)</t>
  </si>
  <si>
    <t>o. Restored assets are configured appropriately and inventory information is updated following execution of response plans</t>
  </si>
  <si>
    <t>a. The activities necessary to sustain minimum operations of the function are identified</t>
  </si>
  <si>
    <t>b. The sequence of activities necessary to return the function to normal operation is identified</t>
  </si>
  <si>
    <t>c. Continuity plans are developed to sustain and restore operation of the function</t>
  </si>
  <si>
    <t>d. Business impact analyses inform the development of continuity plans</t>
  </si>
  <si>
    <t>e. Recovery time objectives (RTO) and recovery point objectives (RPO) for the function are incorporated into continuity plans</t>
  </si>
  <si>
    <t>g. Business impact analyses are periodically reviewed and updated</t>
  </si>
  <si>
    <t>h. RTO and RPO are aligned with the function’s risk criteria (RM-1c)</t>
  </si>
  <si>
    <t>i. The results of continuity plan testing and/or activation are compared to recovery objectives, and plans are improved accordingly</t>
  </si>
  <si>
    <t>j. Continuity plans are periodically reviewed and updated</t>
  </si>
  <si>
    <t>a. Documented practices are followed for cybersecurity event and incident response as well as continuity of operations activities</t>
  </si>
  <si>
    <t>b. Stakeholders for cybersecurity event and incident response as well as continuity of operations activities are identified and involved</t>
  </si>
  <si>
    <t>c. Adequate resources (people, funding, and tools) are provided to support cybersecurity event and incident response as well as continuity of operations activities</t>
  </si>
  <si>
    <t>d. Standards and/or guidelines have been identified to inform cybersecurity event and incident response as well as continuity of operations activities</t>
  </si>
  <si>
    <t>e. Cybersecurity event and incident response as well as continuity of operations activities are guided by documented policies or other organizational directives</t>
  </si>
  <si>
    <t>f. Cybersecurity event and incident response as well as continuity of operations policies include compliance requirements for specified standards and/or guidelines</t>
  </si>
  <si>
    <t>g. Cybersecurity event and incident response as well as continuity of operations activities are periodically reviewed to ensure conformance with policy</t>
  </si>
  <si>
    <t>i. Personnel performing cybersecurity event and incident response as well as continuity of operations activities have the skills and knowledge needed to perform their assigned responsibilities</t>
  </si>
  <si>
    <t>d. Customer dependencies are identified according to established criteria</t>
  </si>
  <si>
    <t>f. Dependencies are prioritize</t>
  </si>
  <si>
    <t>a. Significant cybersecurity risks due to suppliers and other dependencies are identified and addressed</t>
  </si>
  <si>
    <t>b. Cybersecurity requirements are considered when establishing relationships with suppliers and other third parties</t>
  </si>
  <si>
    <t>c. Identified cybersecurity dependency risks are entered into the risk register (RM-2j)</t>
  </si>
  <si>
    <t>f. Agreements with suppliers and other external entities include cybersecurity requirements</t>
  </si>
  <si>
    <t>g. Evaluation and selection of suppliers and other external entities includes consideration of their ability to meet cybersecurity requirements</t>
  </si>
  <si>
    <t>h. Agreements with suppliers require notification of cybersecurity incidents related to the delivery of the product or service</t>
  </si>
  <si>
    <t>i. Suppliers and other external entities are periodically reviewed for their ability to continually meet the cybersecurity requirements</t>
  </si>
  <si>
    <t>j. Cybersecurity risks due to external dependencies are managed according to the organization’s risk management criteria and process</t>
  </si>
  <si>
    <t>k. Cybersecurity requirements are established for supplier dependencies based on the organization’s risk criteria (RM-1c)</t>
  </si>
  <si>
    <t>l. Agreements with suppliers require notification of vulnerability-inducing product defects throughout the intended life cycle of delivered products</t>
  </si>
  <si>
    <t>m. Acceptance testing of procured assets includes testing for cybersecurity requirements</t>
  </si>
  <si>
    <t>n. Information sources are monitored to identify and avoid supply chain threats (e.g., counterfeit parts, software, and services)</t>
  </si>
  <si>
    <t>a. Documented practices are followed for managing dependency risk</t>
  </si>
  <si>
    <t>b. Stakeholders for managing dependency risk are identified and involved</t>
  </si>
  <si>
    <t>c. Adequate resources (people, funding, and tools) are provided to support dependency risk management activities</t>
  </si>
  <si>
    <t>e. Dependency risk management activities are guided by documented policies or other organizational directives</t>
  </si>
  <si>
    <t>f. Dependency risk management policies include compliance requirements for specified standards and/or guidelines</t>
  </si>
  <si>
    <t>g. Dependency risk management activities are periodically reviewed to ensure conformance with policy</t>
  </si>
  <si>
    <t>h. Responsibility and authority for the performance of dependency risk management are assigned to personnel</t>
  </si>
  <si>
    <t>i. Personnel performing dependency risk management have the skills and knowledge needed to perform their assigned responsibilities</t>
  </si>
  <si>
    <t>b. Cybersecurity responsibilities are assigned to specific people</t>
  </si>
  <si>
    <t>c. Cybersecurity responsibilities are assigned to specific roles, including external service providers</t>
  </si>
  <si>
    <t>d. Cybersecurity responsibilities are documented (e.g., in position descriptions)</t>
  </si>
  <si>
    <t>e. Cybersecurity responsibilities and job requirements are reviewed and updated as appropriate</t>
  </si>
  <si>
    <t>f. Cybersecurity responsibilities are included in job performance evaluation criteria</t>
  </si>
  <si>
    <t>g. Assigned cybersecurity responsibilities are managed to ensure adequacy and redundancy of coverage</t>
  </si>
  <si>
    <t>a. Personnel vetting (e.g., background checks, drug tests) is performed at hire for positions that have access to the assets required for delivery of the function</t>
  </si>
  <si>
    <t>b. Personnel termination procedures address cybersecurity</t>
  </si>
  <si>
    <t>c. Personnel vetting is performed at an organization-defined frequency for positions that have access to the assets required for delivery of the function</t>
  </si>
  <si>
    <t>d. Personnel transfer procedures address cybersecurity</t>
  </si>
  <si>
    <t>e. Risk designations are assigned to all positions that have access to the assets required for delivery of the function</t>
  </si>
  <si>
    <t>g. Succession planning is performed for personnel based on risk designation</t>
  </si>
  <si>
    <t>b. Cybersecurity knowledge, skill, and ability gaps are identified</t>
  </si>
  <si>
    <t>c. Identified gaps are addressed through recruiting and/or training</t>
  </si>
  <si>
    <t>d. Cybersecurity training is provided as a prerequisite to granting access to assets that support the delivery of the function (e.g., new personnel training, personnel transfer training)</t>
  </si>
  <si>
    <t>e. Cybersecurity workforce management objectives that support current and future operational needs are established and maintained</t>
  </si>
  <si>
    <t>f. Recruiting and retention are aligned to support cybersecurity workforce management objectives</t>
  </si>
  <si>
    <t>g. Training programs are aligned to support cybersecurity workforce management objectives</t>
  </si>
  <si>
    <t>h. The effectiveness of training programs is evaluated at an organization-defined frequency and improvements are made as appropriate</t>
  </si>
  <si>
    <t>b. Objectives for cybersecurity awareness activities are established and maintained</t>
  </si>
  <si>
    <t>c. Cybersecurity awareness content is based on the organization’s threat profile (TVM-1d)</t>
  </si>
  <si>
    <t>d. Cybersecurity awareness activities are aligned with the predefined states of operation (SA-3f)</t>
  </si>
  <si>
    <t>e. The effectiveness of cybersecurity awareness activities is evaluated at an organization-defined frequency and improvements are made as appropriate</t>
  </si>
  <si>
    <t>a. Documented practices are followed for cybersecurity workforce management activities</t>
  </si>
  <si>
    <t>b. Stakeholders for cybersecurity workforce management activities are identified and involved</t>
  </si>
  <si>
    <t>c. Adequate resources (people, funding, and tools) are provided to support cybersecurity workforce management activities</t>
  </si>
  <si>
    <t>d. Standards and/or guidelines have been identified to inform cybersecurity workforce management activities</t>
  </si>
  <si>
    <t>e. Cybersecurity workforce management activities are guided by documented policies or other organizational directives</t>
  </si>
  <si>
    <t>f. Cybersecurity workforce management policies include compliance requirements for specified standards and/or guidelines</t>
  </si>
  <si>
    <t>g. Cybersecurity workforce management activities are periodically reviewed to ensure conformance with policy</t>
  </si>
  <si>
    <t>h. Responsibility and authority for the performance of cybersecurity workforce management activities are assigned to personnel</t>
  </si>
  <si>
    <t>i. Personnel performing cybersecurity workforce management activities have the skills and knowledge needed to perform their assigned responsibilities</t>
  </si>
  <si>
    <t>b. The cybersecurity program strategy defines objectives for the organization’s cybersecurity activities</t>
  </si>
  <si>
    <t>c. The cybersecurity program strategy and priorities are documented and aligned with the organization’s strategic objectives and risk to critical infrastructure</t>
  </si>
  <si>
    <t>d. The cybersecurity program strategy defines the organization’s approach to provide program oversight and governance for cybersecurity activities</t>
  </si>
  <si>
    <t>e. The cybersecurity program strategy defines the structure and organization of the cybersecurity program</t>
  </si>
  <si>
    <t>f. The cybersecurity program strategy is approved by senior management</t>
  </si>
  <si>
    <t>a. Resources (people, tools, and funding) are provided to support the cybersecurity program</t>
  </si>
  <si>
    <t>c. The cybersecurity program is established according to the cybersecurity program strategy</t>
  </si>
  <si>
    <t>e. Senior management sponsorship for the cybersecurity program is visible and active (e.g., the importance and value of cybersecurity activities is regularly communicated by senior management)</t>
  </si>
  <si>
    <t>g. The development and maintenance of cybersecurity policies is sponsored</t>
  </si>
  <si>
    <t>h. Responsibility for the cybersecurity program is assigned to a role with requisite authority</t>
  </si>
  <si>
    <t>j. The cybersecurity program is independently reviewed (i.e., by reviewers who are not in the program) for achievement of cybersecurity program objectives</t>
  </si>
  <si>
    <t>l. The cybersecurity program monitors and/or participates in selected industry cybersecurity standards or initiatives</t>
  </si>
  <si>
    <t>c. Architectural segmentation and isolation is maintained according to a documented plan</t>
  </si>
  <si>
    <t>a. Documented practices are followed for cybersecurity program management activities</t>
  </si>
  <si>
    <t>c. Standards and/or guidelines have been identified to inform cybersecurity program management activities</t>
  </si>
  <si>
    <t>d. Cybersecurity program management activities are guided by documented policies or other organizational directives</t>
  </si>
  <si>
    <t>e. Cybersecurity program management activities are periodically reviewed to ensure conformance with policy</t>
  </si>
  <si>
    <t>f. Personnel performing cybersecurity program management activities have the skills and knowledge needed to perform their assigned responsibilities</t>
  </si>
  <si>
    <t>評価結果</t>
    <phoneticPr fontId="1"/>
  </si>
  <si>
    <t>3. 管理アクティビティ
（3. Management Activities）</t>
    <phoneticPr fontId="1"/>
  </si>
  <si>
    <t>f. The asset inventory is current (as defined by the organization)</t>
    <phoneticPr fontId="1"/>
  </si>
  <si>
    <t>4.管理アクティビティ
（4. Management Activities）</t>
    <phoneticPr fontId="1"/>
  </si>
  <si>
    <t>3. 管理アクティビティ
(3. Management Activities)</t>
    <phoneticPr fontId="1"/>
  </si>
  <si>
    <t>c. アクセス権とアイデンティティの管理アクティビティをサポートするための適切なリソース （人、資金、およびツール） が提供されている</t>
    <phoneticPr fontId="1"/>
  </si>
  <si>
    <t>5. 管理アクティビティ
（5. Management Activities）</t>
    <phoneticPr fontId="1"/>
  </si>
  <si>
    <t>サプライチェーンおよび外部依存性管理
Supply Chain and External Dependencies Management
(EDM)</t>
    <phoneticPr fontId="1"/>
  </si>
  <si>
    <t>2. 依存リスクの管理
（2. Manage Dependency Risk）</t>
    <phoneticPr fontId="1"/>
  </si>
  <si>
    <t>a. リソース （人、ツール、資金） がサイバーセキュリティプログラムのサポートのために提供されている</t>
    <phoneticPr fontId="1"/>
  </si>
  <si>
    <t>j. A risk register A risk register (a structured repository of identified risks) is used to support risk management activities</t>
    <phoneticPr fontId="1"/>
  </si>
  <si>
    <t>アイデンティティおよびアクセスの管理
Identity and Access Management
(IAM)</t>
    <phoneticPr fontId="1"/>
  </si>
  <si>
    <t>2. サイバーセキュリティ脆弱性の低減策
（2. Reduce Cybersecurity Vulnerabilities）</t>
    <rPh sb="17" eb="19">
      <t>テイゲン</t>
    </rPh>
    <rPh sb="19" eb="20">
      <t>サク</t>
    </rPh>
    <phoneticPr fontId="1"/>
  </si>
  <si>
    <t>1.  ログの取得
（1. Perform Logging）</t>
    <rPh sb="7" eb="9">
      <t>シュトク</t>
    </rPh>
    <phoneticPr fontId="1"/>
  </si>
  <si>
    <t>2. モニタリング
（2. Perform Monitoring）</t>
    <phoneticPr fontId="1"/>
  </si>
  <si>
    <t>2. サイバーセキュリティイベントのエスカレーションとインシデントの宣言
（2. Escalate Cybersecurity Events and Declare Incidents）</t>
    <phoneticPr fontId="1"/>
  </si>
  <si>
    <t>2. 要員ライフサイクルの管理
（2. Control the Workforce Life Cycle）</t>
    <rPh sb="3" eb="5">
      <t>ヨウイン</t>
    </rPh>
    <rPh sb="13" eb="15">
      <t>カンリ</t>
    </rPh>
    <phoneticPr fontId="1"/>
  </si>
  <si>
    <t>3. サイバーセキュリティ要員の育成
（3. Develop Cybersecurity Workforce）</t>
    <rPh sb="13" eb="15">
      <t>ヨウイン</t>
    </rPh>
    <phoneticPr fontId="1"/>
  </si>
  <si>
    <t>1. サイバーセキュリティプログラム戦略の策定
（1. Establish Cybersecurity Program Strategy）</t>
    <rPh sb="21" eb="23">
      <t>サクテイ</t>
    </rPh>
    <phoneticPr fontId="1"/>
  </si>
  <si>
    <t>4. セキュアなソフトウェア開発
（4. Perform Secure Software Development）</t>
    <phoneticPr fontId="1"/>
  </si>
  <si>
    <t>1. サイバーセキュリティリスク管理戦略の策定
（1. Establish Cybersecurity Risk Management Strategy）</t>
    <phoneticPr fontId="1"/>
  </si>
  <si>
    <t>a. Identities are provisioned for personnel and other entities (e.g., services, devices) who require access to assets (note that this does not preclude shared identities)</t>
    <phoneticPr fontId="1"/>
  </si>
  <si>
    <t>目標</t>
    <rPh sb="0" eb="2">
      <t>モクヒョウ</t>
    </rPh>
    <phoneticPr fontId="1"/>
  </si>
  <si>
    <t>d. The risk management strategy is periodically updated to reflect the current threat environment</t>
    <phoneticPr fontId="1"/>
  </si>
  <si>
    <t>e. An organization-specific risk taxonomy is documented and is used in risk management activities</t>
    <phoneticPr fontId="1"/>
  </si>
  <si>
    <t xml:space="preserve">e. Identified risks are analyzed to prioritize response activities in accordance with the risk management strategy </t>
    <phoneticPr fontId="1"/>
  </si>
  <si>
    <t xml:space="preserve">f. Identified risks are monitored in accordance with the risk management strategy </t>
    <phoneticPr fontId="1"/>
  </si>
  <si>
    <t xml:space="preserve">c. Risk assessments are performed to identify risks in accordance with the risk management strategy </t>
    <phoneticPr fontId="1"/>
  </si>
  <si>
    <t xml:space="preserve">d. Configuration of assets are monitored for consistency with baselines throughout the assets’ life cycle </t>
    <phoneticPr fontId="1"/>
  </si>
  <si>
    <t xml:space="preserve">d. Change management practices address the full life cycle of assets (i.e., acquisition, deployment, operation, retirement) </t>
    <phoneticPr fontId="1"/>
  </si>
  <si>
    <t>f. Identified cybersecurity vulnerabilities are analyzed and prioritized (e.g., NIST Common Vulnerability Scoring System could be used for patches; internal guidelines could be used to prioritize other types of vulnerabilities)</t>
    <phoneticPr fontId="1"/>
  </si>
  <si>
    <t>e. Access requests are reviewed and approved by the asset owner</t>
    <phoneticPr fontId="1"/>
  </si>
  <si>
    <t>f. Root privileges, administrative access, emergency access, and shared accounts receive additional scrutiny and monitoring</t>
    <phoneticPr fontId="1"/>
  </si>
  <si>
    <t>a. Logging is occurring for assets important to the function where possible</t>
    <phoneticPr fontId="1"/>
  </si>
  <si>
    <t>d. Logging requirements are based on the risk to the function</t>
    <phoneticPr fontId="1"/>
  </si>
  <si>
    <t>b. Operational environments are monitored for anomalous behavior that may indicate a cybersecurity event</t>
    <phoneticPr fontId="1"/>
  </si>
  <si>
    <t>e. Indicators of anomalous activity have been defined and are monitored across the operational environment</t>
    <phoneticPr fontId="1"/>
  </si>
  <si>
    <t>a. Methods of communicating the current state of cybersecurity for the function are established and maintained</t>
    <phoneticPr fontId="1"/>
  </si>
  <si>
    <t>c. Information from across the organization is available to enhance the common operating picture</t>
    <phoneticPr fontId="1"/>
  </si>
  <si>
    <t>a. Information is collected from and provided to selected individuals and/or organizations</t>
    <phoneticPr fontId="1"/>
  </si>
  <si>
    <t>c. Information-sharing stakeholders are identified based on their relevance to the continued operation of the function (e.g., connected utilities, vendors, sector organizations, regulators, internal entities)</t>
    <phoneticPr fontId="1"/>
  </si>
  <si>
    <t>f. Continuity plans are evaluated and exercised</t>
    <phoneticPr fontId="1"/>
  </si>
  <si>
    <t>k. Restored assets are configured appropriately and inventory information is updated following execution of continuity plans</t>
    <phoneticPr fontId="1"/>
  </si>
  <si>
    <t>c. Supplier dependencies are identified according to established criteria</t>
    <phoneticPr fontId="1"/>
  </si>
  <si>
    <t>d. Contracts and agreements with third parties incorporate sharing of cybersecurity threat information</t>
    <phoneticPr fontId="1"/>
  </si>
  <si>
    <t>e. Cybersecurity requirements are established for suppliers according to a defined practice, including requirements for secure software development practices where appropriate</t>
    <phoneticPr fontId="1"/>
  </si>
  <si>
    <t>a. Cybersecurity responsibilities for the function are identified</t>
    <phoneticPr fontId="1"/>
  </si>
  <si>
    <t>d. Adequate funding and other resources (i.e., people and tools) are provided to establish and operate a cybersecurity program aligned with the program strategy</t>
    <phoneticPr fontId="1"/>
  </si>
  <si>
    <t>a. Software to be deployed on assets that are important to the delivery of the function is developed using secure software development practices</t>
    <phoneticPr fontId="1"/>
  </si>
  <si>
    <t>RM</t>
    <phoneticPr fontId="1"/>
  </si>
  <si>
    <t>ドメイン略称</t>
    <rPh sb="4" eb="6">
      <t>リャクショウ</t>
    </rPh>
    <phoneticPr fontId="1"/>
  </si>
  <si>
    <t>ACM</t>
    <phoneticPr fontId="1"/>
  </si>
  <si>
    <t>IAM</t>
    <phoneticPr fontId="1"/>
  </si>
  <si>
    <t>TVM</t>
    <phoneticPr fontId="1"/>
  </si>
  <si>
    <t>SA</t>
    <phoneticPr fontId="1"/>
  </si>
  <si>
    <t>ISC</t>
    <phoneticPr fontId="1"/>
  </si>
  <si>
    <t>IR</t>
    <phoneticPr fontId="1"/>
  </si>
  <si>
    <t>EDM</t>
    <phoneticPr fontId="1"/>
  </si>
  <si>
    <t>WM</t>
    <phoneticPr fontId="1"/>
  </si>
  <si>
    <t>CPM</t>
    <phoneticPr fontId="1"/>
  </si>
  <si>
    <t>ACM</t>
    <phoneticPr fontId="1"/>
  </si>
  <si>
    <t>IAM</t>
    <phoneticPr fontId="1"/>
  </si>
  <si>
    <t>TVM</t>
    <phoneticPr fontId="1"/>
  </si>
  <si>
    <t>SA</t>
    <phoneticPr fontId="1"/>
  </si>
  <si>
    <t>ISC</t>
    <phoneticPr fontId="1"/>
  </si>
  <si>
    <t>IR</t>
    <phoneticPr fontId="1"/>
  </si>
  <si>
    <t>EDM</t>
    <phoneticPr fontId="1"/>
  </si>
  <si>
    <t>WM</t>
    <phoneticPr fontId="1"/>
  </si>
  <si>
    <t>CPM</t>
    <phoneticPr fontId="1"/>
  </si>
  <si>
    <t>ドーナツチャート</t>
    <phoneticPr fontId="1"/>
  </si>
  <si>
    <t>k. The cybersecurity program addresses and enables the achievement of regulatory compliance as appropriate</t>
    <phoneticPr fontId="1"/>
  </si>
  <si>
    <t>i. Training programs include continuing education and professional development opportunities for personnel with significant cybersecurity responsibilities</t>
    <phoneticPr fontId="1"/>
  </si>
  <si>
    <t>f. If the organization develops or procures software, secure software development practices are sponsored as an element of the cybersecurity program</t>
    <phoneticPr fontId="1"/>
  </si>
  <si>
    <t>a. Documented practices are followed for logging, monitoring, and COP activities</t>
    <phoneticPr fontId="1"/>
  </si>
  <si>
    <t>a. Criteria for cybersecurity event escalation are established, including cybersecurity incident declaration criteria</t>
    <phoneticPr fontId="1"/>
  </si>
  <si>
    <t>h. Monitoring is integrated with other business and security processes (e.g., incident response, asset management)</t>
    <phoneticPr fontId="1"/>
  </si>
  <si>
    <t>b. Monitoring data are aggregated to provide an understanding of the operational state of the function (i.e., a common operating picture; a COP may or may not include visualization or be presented graphically)</t>
    <phoneticPr fontId="1"/>
  </si>
  <si>
    <t>l. Analysis and prioritization of cybersecurity vulnerabilities are informed by the function’s (or organization’s) risk criteria (RM-1c)</t>
    <phoneticPr fontId="1"/>
  </si>
  <si>
    <t>d. A threat profile for the function is established that includes characterization of likely intent, capability, and target of threats to the function</t>
    <phoneticPr fontId="1"/>
  </si>
  <si>
    <t>c. Threats that are considered important to the function are addressed (e.g., implement mitigating controls, monitor threat status)</t>
    <phoneticPr fontId="1"/>
  </si>
  <si>
    <t>b. Senior management provides sponsorship for the cybersecurity program</t>
    <phoneticPr fontId="1"/>
  </si>
  <si>
    <t>i.リスク管理アクティビティを実施する担当者は、任じられた責務を遂行するために必要なスキルと知識を備えている</t>
    <phoneticPr fontId="1"/>
  </si>
  <si>
    <t>h. サプライヤーとの契約で、製品またはサービスの提供に関連するサイバーセキュリティインシデントを通知することを要求している</t>
    <phoneticPr fontId="1"/>
  </si>
  <si>
    <t>d. 従業員の異動実施手順はサイバーセキュリティに対応している</t>
    <rPh sb="7" eb="9">
      <t>イドウ</t>
    </rPh>
    <phoneticPr fontId="1"/>
  </si>
  <si>
    <t>a. サイバーセキュリティ意識向上アクティビティを行っている</t>
    <phoneticPr fontId="1"/>
  </si>
  <si>
    <t>f. サイバーセキュリティプログラム戦略は、上級管理職により承認されている</t>
    <phoneticPr fontId="1"/>
  </si>
  <si>
    <t>補足情報</t>
    <rPh sb="0" eb="2">
      <t>ホソク</t>
    </rPh>
    <rPh sb="2" eb="4">
      <t>ジョウホウ</t>
    </rPh>
    <phoneticPr fontId="1"/>
  </si>
  <si>
    <t>発行日</t>
    <rPh sb="0" eb="2">
      <t>ハッコウ</t>
    </rPh>
    <rPh sb="2" eb="3">
      <t>ビ</t>
    </rPh>
    <phoneticPr fontId="1"/>
  </si>
  <si>
    <t>発行元</t>
    <rPh sb="0" eb="3">
      <t>ハッコウモト</t>
    </rPh>
    <phoneticPr fontId="1"/>
  </si>
  <si>
    <t>版</t>
    <rPh sb="0" eb="1">
      <t>ハン</t>
    </rPh>
    <phoneticPr fontId="1"/>
  </si>
  <si>
    <t>文書名</t>
    <rPh sb="0" eb="2">
      <t>ブンショ</t>
    </rPh>
    <rPh sb="2" eb="3">
      <t>メイ</t>
    </rPh>
    <phoneticPr fontId="1"/>
  </si>
  <si>
    <t>概要</t>
    <rPh sb="0" eb="2">
      <t>ガイヨウ</t>
    </rPh>
    <phoneticPr fontId="1"/>
  </si>
  <si>
    <t>V1.1</t>
    <phoneticPr fontId="1"/>
  </si>
  <si>
    <t>米国エネルギー省</t>
    <rPh sb="0" eb="2">
      <t>ベイコク</t>
    </rPh>
    <rPh sb="7" eb="8">
      <t>ショウ</t>
    </rPh>
    <phoneticPr fontId="1"/>
  </si>
  <si>
    <t>2014年1月改訂版</t>
    <rPh sb="4" eb="5">
      <t>ネン</t>
    </rPh>
    <rPh sb="6" eb="7">
      <t>ガツ</t>
    </rPh>
    <rPh sb="7" eb="9">
      <t>カイテイ</t>
    </rPh>
    <rPh sb="9" eb="10">
      <t>バン</t>
    </rPh>
    <phoneticPr fontId="1"/>
  </si>
  <si>
    <t>リスク管理
Risk Management
(RM)</t>
    <phoneticPr fontId="1"/>
  </si>
  <si>
    <t>2. サイバーセキュリティリスク管理
（2. Manage Cybersecurity Risk）</t>
    <phoneticPr fontId="1"/>
  </si>
  <si>
    <t>1. 脅威の特定と対応
（1. Identify and Respond to Threats）</t>
    <phoneticPr fontId="1"/>
  </si>
  <si>
    <t>4. 管理アクティビティ
（4. Management Activities）</t>
    <phoneticPr fontId="1"/>
  </si>
  <si>
    <t>状況認識
Situational Awareness
(SA)</t>
    <phoneticPr fontId="1"/>
  </si>
  <si>
    <t>1. サイバーセキュリティ情報の共有
（1. Share Cybersecurity Information）</t>
    <phoneticPr fontId="1"/>
  </si>
  <si>
    <t>2. 管理アクティビティ
（2. Management Activities）</t>
    <phoneticPr fontId="1"/>
  </si>
  <si>
    <t>1. サイバーセキュリティにおける責任の割り当て
（1. Assign Cybersecurity Responsibilities）</t>
    <phoneticPr fontId="1"/>
  </si>
  <si>
    <t>サイバーセキュリティプログラム管理
Cybersecurity Program Management
(CPM)</t>
    <phoneticPr fontId="1"/>
  </si>
  <si>
    <t>MIL1にプラクティスなし</t>
  </si>
  <si>
    <t>MIL1にプラクティスなし</t>
    <phoneticPr fontId="1"/>
  </si>
  <si>
    <t>a. 文書化されたサイバーセキュリティリスク管理戦略が存在する</t>
  </si>
  <si>
    <t>d. 現在の脅威環境を反映するため、リスク管理戦略が定期的に更新されている</t>
    <phoneticPr fontId="1"/>
  </si>
  <si>
    <t>e. 組織特有のリスク分類が文書化され、リスク管理アクティビティで使用されている</t>
    <phoneticPr fontId="1"/>
  </si>
  <si>
    <t>a. サイバーセキュリティリスクが特定されている</t>
    <phoneticPr fontId="1"/>
  </si>
  <si>
    <t>c. リスク評価が実施され、リスク管理戦略に従いリスクが特定されている</t>
    <rPh sb="22" eb="23">
      <t>シタガ</t>
    </rPh>
    <phoneticPr fontId="1"/>
  </si>
  <si>
    <t>d. 特定されたリスクが文書化されている</t>
    <phoneticPr fontId="1"/>
  </si>
  <si>
    <t>f. 特定されたリスクがリスク管理戦略に従いモニターされている</t>
    <rPh sb="20" eb="21">
      <t>シタガ</t>
    </rPh>
    <phoneticPr fontId="1"/>
  </si>
  <si>
    <t>c. 不要になったアクセス権が無効化されている</t>
    <phoneticPr fontId="1"/>
  </si>
  <si>
    <t>f. root権限、管理者アクセス、緊急アクセス、および共有アカウントには、追加の精査とモニタリングが行われている</t>
    <rPh sb="38" eb="40">
      <t>ツイカ</t>
    </rPh>
    <rPh sb="51" eb="52">
      <t>オコナ</t>
    </rPh>
    <phoneticPr fontId="1"/>
  </si>
  <si>
    <t>i. 異常なアクティビティを特定するため、継続的モニタリングが全運用環境にわたり行われている</t>
    <phoneticPr fontId="1"/>
  </si>
  <si>
    <t>h. 情報共有の利害関係者は、重要インフラへの共通の関心およびリスクに基づき特定されている</t>
    <phoneticPr fontId="1"/>
  </si>
  <si>
    <t>j. 情報共有の要件がファンクションのために定義され、サイバーセキュリティ情報のタイムリーな配信に対応している</t>
    <phoneticPr fontId="1"/>
  </si>
  <si>
    <t>g. 情報共有のアクティビティが定期的にレビューされ、ポリシーに準拠していることが確保されている</t>
    <rPh sb="41" eb="43">
      <t>カクホ</t>
    </rPh>
    <phoneticPr fontId="1"/>
  </si>
  <si>
    <t>e. 単一ソース(訳注：単一のサプライヤー)およびその他必須の依存関係が特定されている</t>
    <rPh sb="9" eb="10">
      <t>ヤク</t>
    </rPh>
    <rPh sb="10" eb="11">
      <t>チュウ</t>
    </rPh>
    <rPh sb="12" eb="14">
      <t>タンイツ</t>
    </rPh>
    <phoneticPr fontId="1"/>
  </si>
  <si>
    <t>b. サプライヤーやその他サードパーティとの関係の構築時に、サイバーセキュリティ要求事項が検討されている</t>
    <rPh sb="25" eb="27">
      <t>コウチク</t>
    </rPh>
    <phoneticPr fontId="1"/>
  </si>
  <si>
    <t>h. トレーニングプログラムの有効性が組織が定義した頻度で評価され、必要に応じて改善されている</t>
    <phoneticPr fontId="1"/>
  </si>
  <si>
    <t>完全実装</t>
  </si>
  <si>
    <t>完全実装</t>
    <rPh sb="0" eb="2">
      <t>カンゼン</t>
    </rPh>
    <rPh sb="2" eb="4">
      <t>ジッソウ</t>
    </rPh>
    <phoneticPr fontId="1"/>
  </si>
  <si>
    <t>大部分実装</t>
    <rPh sb="0" eb="3">
      <t>ダイブブン</t>
    </rPh>
    <rPh sb="3" eb="5">
      <t>ジッソウ</t>
    </rPh>
    <phoneticPr fontId="1"/>
  </si>
  <si>
    <t>一部分実装</t>
    <rPh sb="0" eb="3">
      <t>イチブブン</t>
    </rPh>
    <rPh sb="3" eb="5">
      <t>ジッソウ</t>
    </rPh>
    <phoneticPr fontId="1"/>
  </si>
  <si>
    <t>未実装</t>
  </si>
  <si>
    <t>未実装</t>
    <rPh sb="0" eb="3">
      <t>ミジッソウ</t>
    </rPh>
    <phoneticPr fontId="1"/>
  </si>
  <si>
    <t>大部分実装</t>
  </si>
  <si>
    <t>一部分実装</t>
  </si>
  <si>
    <t>b.リスク管理アクティビティの利害関係者が特定され、関与している</t>
    <rPh sb="21" eb="23">
      <t>トクテイ</t>
    </rPh>
    <phoneticPr fontId="1"/>
  </si>
  <si>
    <t>f. 資産のインベントリが（組織で定めるところの）最新の状態になっている</t>
    <phoneticPr fontId="1"/>
  </si>
  <si>
    <t>e. 構成ベースライン（訳注：標準ソフトウェア構成・設定）は組織が定義した頻度でレビューおよび更新されている</t>
    <phoneticPr fontId="1"/>
  </si>
  <si>
    <t>g. 脅威は指定された優先順位に従い対処されている</t>
    <phoneticPr fontId="1"/>
  </si>
  <si>
    <t>g. サイバーセキュリティの脆弱性は指定された優先順位に従い対処されている</t>
    <phoneticPr fontId="1"/>
  </si>
  <si>
    <t>i. 脅威および脆弱性管理アクティビティを実施する担当者は、任じられた責務を遂行するために必要なスキルと知識を備えている</t>
  </si>
  <si>
    <t>c. 脅威および脆弱性管理アクティビティをサポートするための適切なリソース （人、資金、およびツール） が提供されている</t>
    <phoneticPr fontId="1"/>
  </si>
  <si>
    <t>c. ロギング、モニタリング、および共通状況認識（COP）アクティビティをサポートするための適切なリソース （人、資金、およびツール） が提供されている</t>
    <phoneticPr fontId="1"/>
  </si>
  <si>
    <t>i. ロギング、モニタリング、および共通状況認識（COP）アクティビティを実施する担当者は、任じられた責務を遂行するために必要なスキルと知識を有している</t>
    <phoneticPr fontId="1"/>
  </si>
  <si>
    <t>c. 情報共有のアクティビティをサポートするための適切なリソース （人、資金、およびツール） が提供されている</t>
    <phoneticPr fontId="1"/>
  </si>
  <si>
    <t>b. 検出したサイバーセキュリティイベントは報告されている</t>
    <phoneticPr fontId="1"/>
  </si>
  <si>
    <t>c. サイバーセキュリティイベントは記録されトラッキングされている</t>
    <phoneticPr fontId="1"/>
  </si>
  <si>
    <t>i. 情報共有の管理アクティビティを実施する担当者に、任じられた責務を遂行するために必要なスキルと知識が備わっている</t>
    <phoneticPr fontId="1"/>
  </si>
  <si>
    <t>e. ファンクションの目標復旧時間 （RTO） と目標復旧時点 （RPO） が継続計画に盛り込まれている</t>
    <phoneticPr fontId="1"/>
  </si>
  <si>
    <t>a. 組織のITシステムをOTシステムからアーキテクチャ的に隔離する戦略が実装されている</t>
    <rPh sb="28" eb="29">
      <t>テキ</t>
    </rPh>
    <rPh sb="30" eb="32">
      <t>カクリ</t>
    </rPh>
    <phoneticPr fontId="1"/>
  </si>
  <si>
    <t>e. サイバーセキュリティプログラム管理アクティビティは定期的にレビューされ、ポリシーに準拠していることが確保されている</t>
    <rPh sb="53" eb="55">
      <t>カクホ</t>
    </rPh>
    <phoneticPr fontId="1"/>
  </si>
  <si>
    <t>ES-C2M2 チェックシート</t>
    <phoneticPr fontId="1"/>
  </si>
  <si>
    <t>チェックシート化文章</t>
    <rPh sb="7" eb="8">
      <t>カ</t>
    </rPh>
    <rPh sb="8" eb="10">
      <t>ブンショウ</t>
    </rPh>
    <phoneticPr fontId="1"/>
  </si>
  <si>
    <t>チェックシート文書情報</t>
    <rPh sb="7" eb="9">
      <t>ブンショ</t>
    </rPh>
    <rPh sb="9" eb="11">
      <t>ジョウホウ</t>
    </rPh>
    <phoneticPr fontId="1"/>
  </si>
  <si>
    <t>ES-C2M2</t>
    <phoneticPr fontId="1"/>
  </si>
  <si>
    <t>ドメイン</t>
    <phoneticPr fontId="1"/>
  </si>
  <si>
    <t>MIL</t>
    <phoneticPr fontId="1"/>
  </si>
  <si>
    <t>プラクティス</t>
    <phoneticPr fontId="1"/>
  </si>
  <si>
    <t>b. サイバーセキュリティリスク管理戦略は、影響の検討を含めた、リスクの優先順位付けのためのアプローチを提供している</t>
    <rPh sb="16" eb="18">
      <t>カンリ</t>
    </rPh>
    <rPh sb="28" eb="29">
      <t>フク</t>
    </rPh>
    <rPh sb="52" eb="54">
      <t>テイキョウ</t>
    </rPh>
    <phoneticPr fontId="1"/>
  </si>
  <si>
    <t>RM</t>
    <phoneticPr fontId="1"/>
  </si>
  <si>
    <t>MIL3</t>
    <phoneticPr fontId="1"/>
  </si>
  <si>
    <t>c. Organizational risk criteria (objective criteria that the organization uses for evaluating, categorizing, and prioritizing operational risks based on impact, tolerance for risk, and risk response approaches) are defined and available</t>
    <phoneticPr fontId="1"/>
  </si>
  <si>
    <t xml:space="preserve">b. Identified risks are mitigated, accepted, tolerated, or transferred </t>
    <phoneticPr fontId="1"/>
  </si>
  <si>
    <t>b. 特定されたリスクは低減、保有、許容または移転されている</t>
    <rPh sb="15" eb="17">
      <t>ホユウ</t>
    </rPh>
    <phoneticPr fontId="1"/>
  </si>
  <si>
    <t>RM</t>
    <phoneticPr fontId="1"/>
  </si>
  <si>
    <t>e. 特定されたリスクが分析され、リスク管理戦略に従い対応（レスポンス）アクティビティが優先順位付けされている</t>
    <rPh sb="25" eb="26">
      <t>シタガ</t>
    </rPh>
    <phoneticPr fontId="1"/>
  </si>
  <si>
    <t>c. リスク管理アクティビティをサポートするための適切なリソース （人、資金、およびツール） が提供されている</t>
    <phoneticPr fontId="1"/>
  </si>
  <si>
    <t>d. リスク管理アクティビティの情報源となる標準および（/または）ガイドラインが特定されている</t>
    <phoneticPr fontId="1"/>
  </si>
  <si>
    <t xml:space="preserve">e. Risk management activities are guided by documented policies or other organizational directives </t>
    <phoneticPr fontId="1"/>
  </si>
  <si>
    <t>e. 文書化されたポリシーまたは他の組織的指示により、リスク管理アクティビティに指針が与えられている</t>
    <rPh sb="3" eb="6">
      <t>ブンショカ</t>
    </rPh>
    <phoneticPr fontId="1"/>
  </si>
  <si>
    <t>h.リスク管理アクティビティ実施のために必要な責任と権限が担当者に与えられている</t>
    <rPh sb="20" eb="22">
      <t>ヒツヨウ</t>
    </rPh>
    <rPh sb="23" eb="25">
      <t>セキニン</t>
    </rPh>
    <phoneticPr fontId="1"/>
  </si>
  <si>
    <t>a. ファンクション（訳注：発電・送配電など）の提供に重要なOTおよびIT資産のインベントリが存在する</t>
    <phoneticPr fontId="1"/>
  </si>
  <si>
    <t>MIL1</t>
    <phoneticPr fontId="1"/>
  </si>
  <si>
    <t>b. ファンクション（訳注：発電・送配電など）の提供に重要な情報資産のインベントリが存在する（例：SCADAの設定値、顧客情報、財務データ）</t>
    <rPh sb="55" eb="58">
      <t>セッテイチ</t>
    </rPh>
    <phoneticPr fontId="1"/>
  </si>
  <si>
    <t xml:space="preserve">c. Inventory attributes include information to support the cybersecurity strategy (e.g., location, asset owner, applicable security requirements, service dependencies, service level agreements, and conformance of assets to relevant industry standards) </t>
    <phoneticPr fontId="1"/>
  </si>
  <si>
    <t>e. There is an inventory for all connected IT and OT assets related to the delivery of the function</t>
    <phoneticPr fontId="1"/>
  </si>
  <si>
    <t>c. 構成ベースライン（訳注：標準ソフトウェア構成・設定）の設計に、サイバーセキュリティの目標を含めている</t>
    <rPh sb="45" eb="47">
      <t>モクヒョウ</t>
    </rPh>
    <phoneticPr fontId="1"/>
  </si>
  <si>
    <t>ACM</t>
    <phoneticPr fontId="1"/>
  </si>
  <si>
    <t xml:space="preserve">d. Standards and/or guidelines have been identified to inform asset inventory, configuration, and change management activities </t>
    <phoneticPr fontId="1"/>
  </si>
  <si>
    <t xml:space="preserve">e. Asset inventory, configuration, and change management activities are guided by documented policies or other organizational directives </t>
    <phoneticPr fontId="1"/>
  </si>
  <si>
    <t>ACM</t>
    <phoneticPr fontId="1"/>
  </si>
  <si>
    <t>c. 不要になったアイデンティティは抹消されている</t>
    <rPh sb="18" eb="20">
      <t>マッショウ</t>
    </rPh>
    <phoneticPr fontId="1"/>
  </si>
  <si>
    <t>f. 不要になったアイデンティティは組織で定義した制限期間内に抹消されている</t>
    <rPh sb="31" eb="33">
      <t>マッショウ</t>
    </rPh>
    <phoneticPr fontId="1"/>
  </si>
  <si>
    <t>b. Access is granted to identities based on requirements</t>
    <phoneticPr fontId="1"/>
  </si>
  <si>
    <t>d. Access requirements incorporate least privilege and separation of duties principles</t>
    <phoneticPr fontId="1"/>
  </si>
  <si>
    <t>e. アクセス制御に対する要求が資産オーナーによりレビューされ承認されている</t>
    <rPh sb="7" eb="9">
      <t>セイギョ</t>
    </rPh>
    <rPh sb="10" eb="11">
      <t>タイ</t>
    </rPh>
    <phoneticPr fontId="1"/>
  </si>
  <si>
    <t>IAM</t>
    <phoneticPr fontId="1"/>
  </si>
  <si>
    <t>No practice at MIL1</t>
    <phoneticPr fontId="1"/>
  </si>
  <si>
    <t>d. アクセス権とアイデンティティの管理アクティビティの情報源となる標準および（/または）ガイドラインが特定されている</t>
    <phoneticPr fontId="1"/>
  </si>
  <si>
    <t>MIL3</t>
    <phoneticPr fontId="1"/>
  </si>
  <si>
    <t>e. 文書化されたポリシーまたは他の組織的指示により、アクセス権とアイデンティティの管理アクティビティに指針が与えられている</t>
    <rPh sb="3" eb="6">
      <t>ブンショカ</t>
    </rPh>
    <phoneticPr fontId="1"/>
  </si>
  <si>
    <t>IAM</t>
    <phoneticPr fontId="1"/>
  </si>
  <si>
    <t>h. アクセス権とアイデンティティの管理アクティビティ実施のための責任と権限が担当者に与えられている</t>
    <phoneticPr fontId="1"/>
  </si>
  <si>
    <t>i. アクセス権とアイデンティティの管理アクティビティを実施する担当者は、任じられた責務を遂行するために必要なスキルと知識を備えている</t>
    <phoneticPr fontId="1"/>
  </si>
  <si>
    <t>b. Cybersecurity threat information is gathered and interpreted for the function</t>
    <phoneticPr fontId="1"/>
  </si>
  <si>
    <t>TVM</t>
    <phoneticPr fontId="1"/>
  </si>
  <si>
    <t>TVM</t>
    <phoneticPr fontId="1"/>
  </si>
  <si>
    <t>j. Threat information is added to the risk register (RM-2j)</t>
    <phoneticPr fontId="1"/>
  </si>
  <si>
    <t>j. 脅威情報がリスクレジスタ（リスク管理表）に追記されている（RM-2j）</t>
    <phoneticPr fontId="1"/>
  </si>
  <si>
    <t>a. Information sources to support cybersecurity vulnerability discovery are identified (e.g., ES-ISAC, ICS-CERT, US-CERT, industry associations, vendors, federal briefings, internal assessments)</t>
    <phoneticPr fontId="1"/>
  </si>
  <si>
    <t>j. Cybersecurity vulnerability assessments are informed by the function’s (or organization’s) risk criteria (RM-1c)</t>
    <phoneticPr fontId="1"/>
  </si>
  <si>
    <t>d. 脅威および脆弱性管理アクティビティの情報源となる標準および（/または）ガイドラインを特定している</t>
    <phoneticPr fontId="1"/>
  </si>
  <si>
    <t>e. 文書化されたポリシーまたは他の組織的指示により、脅威および脆弱性管理アクティビティに指針が与えられている</t>
    <rPh sb="3" eb="6">
      <t>ブンショカ</t>
    </rPh>
    <phoneticPr fontId="1"/>
  </si>
  <si>
    <t>h. 脅威および脆弱性管理アクティビティ実施のための責任と権限が担当者に与えられている</t>
    <phoneticPr fontId="1"/>
  </si>
  <si>
    <t>SA</t>
    <phoneticPr fontId="1"/>
  </si>
  <si>
    <t>c. Log data are being aggregated within the function</t>
    <phoneticPr fontId="1"/>
  </si>
  <si>
    <t>c. ファンクション毎にログデータが統合されている</t>
    <rPh sb="10" eb="11">
      <t>ゴト</t>
    </rPh>
    <rPh sb="18" eb="20">
      <t>トウゴウ</t>
    </rPh>
    <phoneticPr fontId="1"/>
  </si>
  <si>
    <t>a. サイバーセキュリティのモニタリングアクティビティが実施されている （例：ログデータの定期的なレビュー）</t>
    <phoneticPr fontId="1"/>
  </si>
  <si>
    <t>c. Monitoring and analysis requirements have been defined for the function and address timely review of event data</t>
    <phoneticPr fontId="1"/>
  </si>
  <si>
    <t>c. モニタリングと分析の要件がファンクションのために定義され、その要件はイベントデータのタイムリーなレビューを考慮している</t>
    <rPh sb="34" eb="36">
      <t>ヨウケン</t>
    </rPh>
    <rPh sb="56" eb="58">
      <t>コウリョ</t>
    </rPh>
    <phoneticPr fontId="1"/>
  </si>
  <si>
    <t>d. サイバーセキュリティイベントの特定に役立つアラームと警告が設定されている （IR-1b）</t>
    <phoneticPr fontId="1"/>
  </si>
  <si>
    <t>g. モニタリング要件はファンクションへのリスクに基づいている</t>
    <rPh sb="9" eb="11">
      <t>ヨウケン</t>
    </rPh>
    <phoneticPr fontId="1"/>
  </si>
  <si>
    <t>k. Alarms and alerts are configured according to indicators of anomalous activity</t>
    <phoneticPr fontId="1"/>
  </si>
  <si>
    <t>f. Predefined states of operation are defined and invoked (manual or automated process) based on the common operating picture</t>
    <phoneticPr fontId="1"/>
  </si>
  <si>
    <t>a. ロギング、モニタリング、および共通状況認識（COP）アクティビティは文書化したプラクティスに従い実施されている</t>
    <rPh sb="18" eb="20">
      <t>キョウツウ</t>
    </rPh>
    <rPh sb="20" eb="22">
      <t>ジョウキョウ</t>
    </rPh>
    <rPh sb="22" eb="24">
      <t>ニンシキ</t>
    </rPh>
    <phoneticPr fontId="1"/>
  </si>
  <si>
    <t>d. ロギング、モニタリング、および共通状況認識（COP）アクティビティの情報源となる標準および（/または）ガイドラインが特定されている</t>
    <phoneticPr fontId="1"/>
  </si>
  <si>
    <t>e. 文書化されたポリシーまたは他の組織的指示により、ロギング、モニタリング、および共通状況認識（COP）アクティビティに指針が与えられている</t>
    <rPh sb="3" eb="6">
      <t>ブンショカ</t>
    </rPh>
    <phoneticPr fontId="1"/>
  </si>
  <si>
    <t>h. Responsibility and authority for the performance of logging, monitoring, and COP activities are assigned to personnel</t>
    <phoneticPr fontId="1"/>
  </si>
  <si>
    <t>h. ロギング、モニタリング、および共通状況認識（COP）アクティビティ実施のための責任と権限が担当者に与えられている</t>
    <phoneticPr fontId="1"/>
  </si>
  <si>
    <t>a. 情報が選ばれた個人および（/または）組織から収集され、提供されている</t>
    <phoneticPr fontId="1"/>
  </si>
  <si>
    <t>g. 情報共有のプラクティスは、標準オペレーションと緊急オペレーションの両方に対応している</t>
    <phoneticPr fontId="1"/>
  </si>
  <si>
    <t>i. The function or the organization participates with information sharing and analysis centers</t>
    <phoneticPr fontId="1"/>
  </si>
  <si>
    <t>i. ファンクションまたは組織は、情報共有・分析センター（ISAC)に参加している</t>
    <rPh sb="35" eb="37">
      <t>サンカ</t>
    </rPh>
    <phoneticPr fontId="1"/>
  </si>
  <si>
    <t>ISC</t>
    <phoneticPr fontId="1"/>
  </si>
  <si>
    <t>e. 文書化されたポリシーまたは他の組織的指示により、情報共有のアクティビティに指針が与えられている</t>
    <phoneticPr fontId="1"/>
  </si>
  <si>
    <t>h. 情報共有のアクティビティ実施のための責任と権限が担当者に与えられている</t>
    <phoneticPr fontId="1"/>
  </si>
  <si>
    <t>j. Information-sharing policies address protected information and ethical use and sharing of information, including sensitive and classified information as appropriate</t>
    <phoneticPr fontId="1"/>
  </si>
  <si>
    <t>a. サイバーセキュリティイベントを報告するための窓口 （人または役割） が存在する</t>
    <phoneticPr fontId="1"/>
  </si>
  <si>
    <t>IR</t>
    <phoneticPr fontId="1"/>
  </si>
  <si>
    <t>f. Event information is correlated to support incident analysis by identifying patterns, trends, and other common features</t>
    <phoneticPr fontId="1"/>
  </si>
  <si>
    <t>g. Cybersecurity event detection activities are adjusted based on information from the organization’s risk register (RM-2j) and threat profile (TVM-1d) to help detect known threats and monitor for identified risks</t>
    <phoneticPr fontId="1"/>
  </si>
  <si>
    <t>g. 既知の脅威の検出と特定されたリスクをモニターするため、サイバーセキュリティイベントの検出アクティビティは、組織のリスクレジスタ（リスク管理表） （RM-2j） および脅威プロファイル （TVM-1d） からの情報を基に修正されている</t>
    <rPh sb="112" eb="114">
      <t>シュウセイ</t>
    </rPh>
    <phoneticPr fontId="1"/>
  </si>
  <si>
    <t>IR</t>
    <phoneticPr fontId="1"/>
  </si>
  <si>
    <t>b. サイバーセキュリティインシデントのエスカレーションと宣言をサポートするために、サイバーセキュリティイベントが分析されている</t>
    <phoneticPr fontId="1"/>
  </si>
  <si>
    <t>c. エスカレーションしたサイバーセキュリティイベントとインシデントは記録され、トラッキングされている</t>
    <phoneticPr fontId="1"/>
  </si>
  <si>
    <t>f. There is a repository where escalated cybersecurity events and cybersecurity incidents are logged and tracked to closure</t>
    <phoneticPr fontId="1"/>
  </si>
  <si>
    <t>a. サイバーセキュリティインシデント対応（イベント対応含む）の担当者が特定され、役割が割当てられている</t>
    <phoneticPr fontId="1"/>
  </si>
  <si>
    <t>c. エスカレーションされたサイバーセキュリティイベントとインシデントの報告が実施されている （内部報告、DOE Form OE-417、 E-ISAC、ICS-CERTなど）</t>
    <rPh sb="39" eb="41">
      <t>ジッシ</t>
    </rPh>
    <phoneticPr fontId="1"/>
  </si>
  <si>
    <t>MIL2</t>
    <phoneticPr fontId="1"/>
  </si>
  <si>
    <t>e. サイバーセキュリティインシデント対応（イベント対応含む）計画の演習が、組織が定義した頻度で行われている</t>
    <phoneticPr fontId="1"/>
  </si>
  <si>
    <t>g. サイバーセキュリティインシデント対応（イベント対応含む）チーム向けのトレーニングが実施されている</t>
    <phoneticPr fontId="1"/>
  </si>
  <si>
    <t>i. Cybersecurity event and incident responses are coordinated with law enforcement and other government entities as appropriate, including support for evidence collection and preservation</t>
    <phoneticPr fontId="1"/>
  </si>
  <si>
    <t>k. サイバーセキュリティインシデント対応（イベント対応含む）計画が組織が定義した頻度でレビューされ、更新されている</t>
    <phoneticPr fontId="1"/>
  </si>
  <si>
    <t>n. Policy and procedures for reporting cybersecurity event and incident information to designated authorities conform with applicable laws, regulations, and contractual agreements</t>
    <phoneticPr fontId="1"/>
  </si>
  <si>
    <t>c. ファンクションのオペレーションを維持、復旧させるため、継続計画が作成されている</t>
    <rPh sb="19" eb="21">
      <t>イジ</t>
    </rPh>
    <phoneticPr fontId="1"/>
  </si>
  <si>
    <t>d. ビジネス影響分析を、継続計画の策定に役立てている</t>
    <rPh sb="18" eb="20">
      <t>サクテイ</t>
    </rPh>
    <rPh sb="21" eb="23">
      <t>ヤクダ</t>
    </rPh>
    <phoneticPr fontId="1"/>
  </si>
  <si>
    <t>h. 目標復旧時間 （RTO）と目標復旧時点 （RPO）は、ファンクションのリスク基準 （RM-1c） と整合(aligned)している</t>
    <rPh sb="53" eb="55">
      <t>セイゴウ</t>
    </rPh>
    <phoneticPr fontId="1"/>
  </si>
  <si>
    <t>c. サイバーセキュリティインシデント対応（イベント対応含む）およびオペレーション継続アクティビティをサポートするための適切なリソース （人、資金、およびツール） が提供されている</t>
    <phoneticPr fontId="1"/>
  </si>
  <si>
    <t>d. サイバーセキュリティインシデント対応（イベント対応含む）およびオペレーション継続アクティビティの情報源となる標準および（/または）ガイドラインが特定されている</t>
    <phoneticPr fontId="1"/>
  </si>
  <si>
    <t>e. 文書化されたポリシーまたは他の組織的指示により、サイバーセキュリティインシデント対応（イベント対応含む）とオペレーション継続アクティビティに指針が与えられている</t>
    <phoneticPr fontId="1"/>
  </si>
  <si>
    <t>f. サイバーセキュリティインシデント対応（イベント対応含む）およびオペレーション継続ポリシーに、特定の標準および（/または）ガイドラインのコンプライアンス要件が含まれている</t>
    <phoneticPr fontId="1"/>
  </si>
  <si>
    <t>h. Responsibility and authority for the performance of cybersecurity event and incident response as well as continuity of operations activities are assigned to personnel</t>
    <phoneticPr fontId="1"/>
  </si>
  <si>
    <t>h. サイバーセキュリティインシデント対応（イベント対応含む）およびオペレーション継続アクティビティ実施のための責任と権限が担当者に与えられている</t>
    <phoneticPr fontId="1"/>
  </si>
  <si>
    <t>i. サイバーセキュリティインシデント対応（イベント対応含む）およびオペレーション継続アクティビティを実施する担当者は、任じられた責務を遂行するために必要なスキルと知識が備わっている</t>
    <phoneticPr fontId="1"/>
  </si>
  <si>
    <t>a. Important IT and OT supplier dependencies are identified (i.e., external parties on which the delivery of the function depend, including operating partners)</t>
    <phoneticPr fontId="1"/>
  </si>
  <si>
    <t>EDM</t>
    <phoneticPr fontId="1"/>
  </si>
  <si>
    <t>b. Important customer dependencies are identified (i.e., external parties that are dependent on the delivery of the function including operating partners)</t>
    <phoneticPr fontId="1"/>
  </si>
  <si>
    <t>EDM</t>
    <phoneticPr fontId="1"/>
  </si>
  <si>
    <t>e. Single-source and other essential dependencies are identified</t>
    <phoneticPr fontId="1"/>
  </si>
  <si>
    <t>g. Dependency prioritization and identification are based on the function’s or organization's risk criteria (RM-1c)</t>
    <phoneticPr fontId="1"/>
  </si>
  <si>
    <t>a. サプライヤーおよびその他依存関係に起因する重要なサイバーセキュリティリスクが特定され、対処されている</t>
    <phoneticPr fontId="1"/>
  </si>
  <si>
    <t>f. サプライヤーおよびその他外部エンティティとの契約に、サイバーセキュリティ要求事項が含まれている</t>
    <phoneticPr fontId="1"/>
  </si>
  <si>
    <t>l. 納品された製品の想定ライフサイクル期間全体を通じて、脆弱性となりうる製品の欠陥を通知することをサプライヤーとの契約に規定している</t>
    <rPh sb="22" eb="24">
      <t>ゼンタイ</t>
    </rPh>
    <rPh sb="25" eb="26">
      <t>ツウ</t>
    </rPh>
    <rPh sb="61" eb="63">
      <t>キテイ</t>
    </rPh>
    <phoneticPr fontId="1"/>
  </si>
  <si>
    <t>d. Standards and/or guidelines have been identified to inform managing dependency risk</t>
    <phoneticPr fontId="1"/>
  </si>
  <si>
    <t>d. 依存リスクの管理の情報源となる標準および（/または）ガイドラインが特定されている</t>
    <phoneticPr fontId="1"/>
  </si>
  <si>
    <t>WM</t>
    <phoneticPr fontId="1"/>
  </si>
  <si>
    <t>f. Vetting is performed for all positions (including employees, vendors, and contractors) at a level commensurate with position risk designation</t>
    <phoneticPr fontId="1"/>
  </si>
  <si>
    <t>h. A formal accountability process that includes disciplinary actions is implemented for personnel who fail to comply with established security policies and procedures</t>
    <phoneticPr fontId="1"/>
  </si>
  <si>
    <t>a. Cybersecurity training is made available to personnel with assigned cybersecurity responsibilities</t>
    <phoneticPr fontId="1"/>
  </si>
  <si>
    <t>4. サイバーセキュリティ意識の向上
（4. Increase Cybersecurity Awareness）</t>
    <phoneticPr fontId="1"/>
  </si>
  <si>
    <t>a. Cybersecurity awareness activities occur</t>
    <phoneticPr fontId="1"/>
  </si>
  <si>
    <t>a. The organization has a cybersecurity program strategy</t>
    <phoneticPr fontId="1"/>
  </si>
  <si>
    <t>a. 組織にサイバーセキュリティプログラム戦略がある</t>
    <phoneticPr fontId="1"/>
  </si>
  <si>
    <t>b. 組織のサイバーセキュリティアクティビティの目標は、サイバーセキュリティプログラム戦略で定義されている</t>
    <phoneticPr fontId="1"/>
  </si>
  <si>
    <t>c. サイバーセキュリティプログラムの戦略と優先順位は文書化され、組織の戦略的目標および重要インフラに対するリスクと連携(aligned)している</t>
    <rPh sb="24" eb="26">
      <t>ジュンイ</t>
    </rPh>
    <rPh sb="51" eb="52">
      <t>タイ</t>
    </rPh>
    <phoneticPr fontId="1"/>
  </si>
  <si>
    <t>d. サイバーセキュリティプログラム戦略は、サイバーセキュリティアクティビティに対するプログラムの監視とガバナンスを提供する組織のアプローチを定義している</t>
    <rPh sb="40" eb="41">
      <t>タイ</t>
    </rPh>
    <rPh sb="49" eb="51">
      <t>カンシ</t>
    </rPh>
    <phoneticPr fontId="1"/>
  </si>
  <si>
    <t>g. The cybersecurity program strategy is updated to reflect business changes, changes in the operating environment, and changes in the threat profile (TVM-1d)</t>
    <phoneticPr fontId="1"/>
  </si>
  <si>
    <t>g. ビジネスの変更、オペレーション環境の変更、脅威プロファイル（TVM-1d）の変更を反映し、サイバーセキュリティプログラム戦略が更新されている</t>
    <phoneticPr fontId="1"/>
  </si>
  <si>
    <t>CPM</t>
    <phoneticPr fontId="1"/>
  </si>
  <si>
    <t>b. 上級管理職はサイバーセキュリティプログラムにスポンサーシップを提供している</t>
    <rPh sb="34" eb="36">
      <t>テイキョウ</t>
    </rPh>
    <phoneticPr fontId="1"/>
  </si>
  <si>
    <t>i. The performance of the cybersecurity program is monitored to ensure it aligns with the cybersecurity program strategy</t>
    <phoneticPr fontId="1"/>
  </si>
  <si>
    <t>i. サイバーセキュリティプログラムのパフォーマンスは、サイバーセキュリティプログラム戦略と確実に連携(align)するようにモニターされている</t>
    <rPh sb="46" eb="48">
      <t>カクジツ</t>
    </rPh>
    <phoneticPr fontId="1"/>
  </si>
  <si>
    <t>CPM</t>
    <phoneticPr fontId="1"/>
  </si>
  <si>
    <t>b. A cybersecurity architecture is in place to enable segmentation, isolation, and other requirements that support the cybersecurity strategy</t>
    <phoneticPr fontId="1"/>
  </si>
  <si>
    <t>d. Cybersecurity architecture is updated at an organization-defined frequency to keep it current</t>
    <phoneticPr fontId="1"/>
  </si>
  <si>
    <t>b. Policies require that software that is to be deployed on assets that are important to the delivery of the function be developed using secure software development practices</t>
    <phoneticPr fontId="1"/>
  </si>
  <si>
    <t>a. サイバーセキュリティプログラム管理アクティビティは文書化したプラクティスに従い実施されている</t>
    <phoneticPr fontId="1"/>
  </si>
  <si>
    <t>b. Stakeholders for cybersecurity program management activities are identified and involved</t>
    <phoneticPr fontId="1"/>
  </si>
  <si>
    <t>c. サイバーセキュリティプログラム管理アクティビティの情報源となる標準および（/または）ガイドラインが特定されている</t>
    <phoneticPr fontId="1"/>
  </si>
  <si>
    <t>d. 文書化されたポリシーまたは他の組織的指示により、サイバーセキュリティプログラム管理アクティビティに指針が与えられている</t>
    <phoneticPr fontId="1"/>
  </si>
  <si>
    <t>d. サイバーセキュリティ要員管理アクティビティの情報源となる標準および（/または）ガイドラインが特定されている</t>
    <phoneticPr fontId="1"/>
  </si>
  <si>
    <t>e. 文書化されたポリシーまたは他の組織的指示によってサイバーセキュリティ要員管理アクティビティに指針が与えられている</t>
    <phoneticPr fontId="1"/>
  </si>
  <si>
    <t>g. サイバーセキュリティ要員管理アクティビティが定期的にレビューされ、ポリシーに準拠していることが確保されている</t>
    <rPh sb="50" eb="52">
      <t>カクホ</t>
    </rPh>
    <phoneticPr fontId="1"/>
  </si>
  <si>
    <t>h. サイバーセキュリティ要員管理アクティビティ実施のための責任と権限が担当者に割り当てられている</t>
    <rPh sb="40" eb="41">
      <t>ワ</t>
    </rPh>
    <rPh sb="42" eb="43">
      <t>ア</t>
    </rPh>
    <phoneticPr fontId="1"/>
  </si>
  <si>
    <t>要員管理
Workforce Management
(WM)</t>
    <rPh sb="2" eb="4">
      <t>カンリ</t>
    </rPh>
    <phoneticPr fontId="1"/>
  </si>
  <si>
    <t>a. サイバーセキュリティ要員管理アクティビティが文書化されたプラクティスに従い実施されている</t>
    <phoneticPr fontId="1"/>
  </si>
  <si>
    <t>c. サイバーセキュリティ要員管理アクティビティをサポートするための適切なリソース （人、資金、およびツール） が提供されている</t>
    <phoneticPr fontId="1"/>
  </si>
  <si>
    <t xml:space="preserve">f. Risk management policies include compliance requirements for specified standards and/or guidelines </t>
    <phoneticPr fontId="1"/>
  </si>
  <si>
    <t>e. Technical sources are identified that can be consulted on cybersecurity issues</t>
    <phoneticPr fontId="1"/>
  </si>
  <si>
    <t>g.リスク分析は、ネットワーク （IT および（/または）OT） アーキテクチャに基いて行われている</t>
    <rPh sb="41" eb="42">
      <t>モト</t>
    </rPh>
    <rPh sb="44" eb="45">
      <t>オコナ</t>
    </rPh>
    <phoneticPr fontId="1"/>
  </si>
  <si>
    <t>j. リスク管理アクティビティをサポートするためにリスクレジスタ（リスク管理表：特定したリスクを体系的にまとめたリポジトリ） が使用されている</t>
    <phoneticPr fontId="1"/>
  </si>
  <si>
    <t>f. リスク管理ポリシーには、特定された標準および（/または）ガイドラインに対するコンプライアンス要件が含まれている</t>
    <rPh sb="38" eb="39">
      <t>タイ</t>
    </rPh>
    <phoneticPr fontId="1"/>
  </si>
  <si>
    <t>g. リスク管理アクティビティが定期的にレビューされ、ポリシーに準拠していることが保証されている</t>
    <rPh sb="41" eb="43">
      <t>ホショウ</t>
    </rPh>
    <phoneticPr fontId="1"/>
  </si>
  <si>
    <t>d. アイデンティティのレポジトリが定期的にレビューされ、更新され、正当であることが保証されている （例：アイデンティティがまだアクセス権を必要としていることを保証）</t>
    <rPh sb="42" eb="44">
      <t>ホショウ</t>
    </rPh>
    <rPh sb="80" eb="82">
      <t>ホショウ</t>
    </rPh>
    <phoneticPr fontId="1"/>
  </si>
  <si>
    <t>e. クレデンシャル(credential)が定期的にレビューされることで、資格情報が正しい個人またはエンティティに紐付いていることが保証されている</t>
    <rPh sb="67" eb="69">
      <t>ホショウ</t>
    </rPh>
    <phoneticPr fontId="1"/>
  </si>
  <si>
    <t>g. クレデンシャル(credential)の要件は組織のリスク基準を基にしている （例：リスクの高いアクセスに対しては多要素認証のクレデンシャル要）（RM-1c）</t>
    <rPh sb="35" eb="36">
      <t>モト</t>
    </rPh>
    <rPh sb="56" eb="57">
      <t>タイ</t>
    </rPh>
    <rPh sb="63" eb="65">
      <t>ニンショウ</t>
    </rPh>
    <rPh sb="73" eb="74">
      <t>ヨウ</t>
    </rPh>
    <phoneticPr fontId="1"/>
  </si>
  <si>
    <t>b. 要件に基づきアインデンティティにアクセス権が付与されている</t>
    <phoneticPr fontId="1"/>
  </si>
  <si>
    <t>b. アクセス権およびアイデンティティ管理アクティビティの利害関係者が特定され、関与している</t>
    <rPh sb="35" eb="37">
      <t>トクテイ</t>
    </rPh>
    <phoneticPr fontId="1"/>
  </si>
  <si>
    <t>b. 脅威および脆弱性管理アクティビティの利害関係者が特定され、関与している</t>
    <rPh sb="27" eb="29">
      <t>トクテイ</t>
    </rPh>
    <phoneticPr fontId="1"/>
  </si>
  <si>
    <t>b. ロギング、モニタリング、および共通状況認識（COP）アクティビティに必要な利害関係者が特定され、関与している</t>
    <rPh sb="37" eb="39">
      <t>ヒツヨウ</t>
    </rPh>
    <rPh sb="46" eb="48">
      <t>トクテイ</t>
    </rPh>
    <phoneticPr fontId="1"/>
  </si>
  <si>
    <t>c. 情報共有の利害関係者がファンクションの継続した運用との関連性に基づいて特定されている （例：接続されている公益事業者、ベンダー、セクター組織、規制当局、内部エンティティ）</t>
    <rPh sb="22" eb="24">
      <t>ケイゾク</t>
    </rPh>
    <rPh sb="26" eb="28">
      <t>ウンヨウ</t>
    </rPh>
    <rPh sb="74" eb="76">
      <t>キセイ</t>
    </rPh>
    <rPh sb="76" eb="78">
      <t>トウキョク</t>
    </rPh>
    <phoneticPr fontId="1"/>
  </si>
  <si>
    <t>d. 情報が特定された情報共有の利害関係者から収集され、提供されている</t>
    <phoneticPr fontId="1"/>
  </si>
  <si>
    <t>b. サイバーセキュリティインシデント対応（イベント対応含む）およびオペレーション継続アクティビティにおいて、利害関係者が特定され、関与している</t>
    <rPh sb="61" eb="63">
      <t>トクテイ</t>
    </rPh>
    <phoneticPr fontId="1"/>
  </si>
  <si>
    <t>b. 依存リスクを管理する利害関係者が特定され、関与している</t>
    <rPh sb="19" eb="21">
      <t>トクテイ</t>
    </rPh>
    <rPh sb="24" eb="26">
      <t>カンヨ</t>
    </rPh>
    <phoneticPr fontId="1"/>
  </si>
  <si>
    <t>b. サイバーセキュリティ要員管理アクティビティの利害関係者が特定され、関与している</t>
    <rPh sb="31" eb="33">
      <t>トクテイ</t>
    </rPh>
    <phoneticPr fontId="1"/>
  </si>
  <si>
    <t>b. サイバーセキュリティプログラム管理アクティビティの利害関係者が特定され、関与している</t>
    <rPh sb="34" eb="36">
      <t>トクテイ</t>
    </rPh>
    <phoneticPr fontId="1"/>
  </si>
  <si>
    <t>b. サイバーセキュリティの報告義務の責任が職員に割り当てられている （内部報告、DOE Form OE-417、 E-ISAC、ICS-CERT、法令など）</t>
    <rPh sb="75" eb="76">
      <t>レイ</t>
    </rPh>
    <rPh sb="76" eb="78">
      <t>キカン</t>
    </rPh>
    <phoneticPr fontId="1"/>
  </si>
  <si>
    <t>f. ロギング、モニタリング、および共通状況認識（COP）のポリシーには、特定の標準および（/または）ガイドライン準拠のためのコンプライアンス要件が含まれている</t>
    <rPh sb="57" eb="59">
      <t>ジュンキョ</t>
    </rPh>
    <phoneticPr fontId="1"/>
  </si>
  <si>
    <t>g. ロギング、モニタリング、および共通状況認識（COP）アクティビティが定期的にレビューされ、ポリシーに準拠していることが保証されている</t>
    <rPh sb="62" eb="64">
      <t>ホショウ</t>
    </rPh>
    <phoneticPr fontId="1"/>
  </si>
  <si>
    <t>e.ファンクション（訳注：発電・送配電など）の提供に関連するすべての接続されているITおよびOT資産のインベントリが存在する</t>
    <phoneticPr fontId="1"/>
  </si>
  <si>
    <t>c. 組織のリスク基準 （組織がオペレーション上のリスクを、影響度、リスク許容度およびリスク対応アプローチに基づいて評価、カテゴリ分け、優先順位付けするための客観的基準）が定義されており、利用できる</t>
    <rPh sb="58" eb="60">
      <t>ヒョウカ</t>
    </rPh>
    <phoneticPr fontId="1"/>
  </si>
  <si>
    <t>d. アクセス要件が最小権限と職務分掌の原則に基いている</t>
    <rPh sb="23" eb="24">
      <t>モトヅ</t>
    </rPh>
    <phoneticPr fontId="1"/>
  </si>
  <si>
    <t>g. アクセス権限が組織で定義した頻度でレビューされ、正当であることが保証されている</t>
    <rPh sb="35" eb="37">
      <t>ホショウ</t>
    </rPh>
    <phoneticPr fontId="1"/>
  </si>
  <si>
    <t>f. アクセス権とアイデンティティの管理ポリシーには、特定された標準および（/または）ガイドライン準拠のためのコンプライアンス要件が含まれている</t>
    <rPh sb="49" eb="51">
      <t>ジュンキョ</t>
    </rPh>
    <phoneticPr fontId="1"/>
  </si>
  <si>
    <t>g. アクセス権とアイデンティティの管理アクティビティが定期的にレビューされ、ポリシーに準拠していることが保証されている</t>
    <rPh sb="53" eb="55">
      <t>ホショウ</t>
    </rPh>
    <phoneticPr fontId="1"/>
  </si>
  <si>
    <t>a.  脅威管理のアクティビティをサポートするための情報源が洗い出されている （例：E-ISAC、ICS- CERT、US-CERT、業界団体、ベンダー、連邦による情報提供の場）</t>
    <rPh sb="69" eb="71">
      <t>ダンタイ</t>
    </rPh>
    <rPh sb="82" eb="84">
      <t>ジョウホウ</t>
    </rPh>
    <rPh sb="84" eb="86">
      <t>テイキョウ</t>
    </rPh>
    <rPh sb="87" eb="88">
      <t>バ</t>
    </rPh>
    <phoneticPr fontId="1"/>
  </si>
  <si>
    <t>b. サイバーセキュリティの脅威情報が収集され、ファンクションに対応して解釈されている</t>
    <rPh sb="32" eb="34">
      <t>タイオウ</t>
    </rPh>
    <rPh sb="36" eb="38">
      <t>カイシャク</t>
    </rPh>
    <phoneticPr fontId="1"/>
  </si>
  <si>
    <t>d. 脅威の意図、能力、標的の特徴を含む、ファンクションの脅威プロファイルが策定されている</t>
    <rPh sb="3" eb="5">
      <t>キョウイ</t>
    </rPh>
    <rPh sb="6" eb="8">
      <t>イト</t>
    </rPh>
    <rPh sb="9" eb="11">
      <t>ノウリョク</t>
    </rPh>
    <rPh sb="15" eb="17">
      <t>トクチョウ</t>
    </rPh>
    <rPh sb="38" eb="40">
      <t>サクテイ</t>
    </rPh>
    <phoneticPr fontId="1"/>
  </si>
  <si>
    <t>e. 脅威プロファイルの全要素に対応する情報源は優先順位付けされ、モニターされている</t>
    <phoneticPr fontId="1"/>
  </si>
  <si>
    <t>f. 特定された脅威が分析され、優先順位付けされている</t>
    <phoneticPr fontId="1"/>
  </si>
  <si>
    <t>h. ファンクションの脅威プロファイルは組織が定義した頻度で検証されている</t>
    <phoneticPr fontId="1"/>
  </si>
  <si>
    <t>i. 脅威の分析と優先順位付けはファンクションの （または組織の） のリスク基準を基に実施されている（RM-1c）</t>
    <rPh sb="41" eb="42">
      <t>モト</t>
    </rPh>
    <rPh sb="43" eb="45">
      <t>ジッシ</t>
    </rPh>
    <phoneticPr fontId="1"/>
  </si>
  <si>
    <t>b. サイバーセキュリティの脆弱性情報が収集され、ファンクションに対応して解釈されている</t>
    <rPh sb="33" eb="35">
      <t>タイオウ</t>
    </rPh>
    <rPh sb="37" eb="39">
      <t>カイシャク</t>
    </rPh>
    <phoneticPr fontId="1"/>
  </si>
  <si>
    <t>e. サイバーセキュリティの脆弱性評価が実施されている （例：アーキテクチャのレビュー、ペネトレーションテスト、サイバーセキュリティ演習、脆弱性検査ツール）</t>
    <phoneticPr fontId="1"/>
  </si>
  <si>
    <t>f. 特定したサイバーセキュリティの脆弱性が分析され優先順位付けされている （例：NIST共通脆弱性スコアリングシステム(CVSS)はパッチに利用可能、内部のガイドラインはその他の脆弱性の優先順位付けに利用可能）</t>
    <phoneticPr fontId="1"/>
  </si>
  <si>
    <t>h. サイバーセキュリティパッチを適用する前にファンクションへの運用上の影響が評価されている</t>
    <rPh sb="39" eb="41">
      <t>ヒョウカ</t>
    </rPh>
    <phoneticPr fontId="1"/>
  </si>
  <si>
    <t>j. サイバーセキュリティの脆弱性評価は、ファンクションの （または組織の）リスク基準を基に実施されている （RM-1c）</t>
    <rPh sb="44" eb="45">
      <t>モト</t>
    </rPh>
    <rPh sb="46" eb="48">
      <t>ジッシ</t>
    </rPh>
    <phoneticPr fontId="1"/>
  </si>
  <si>
    <t>k. サイバーセキュリティの脆弱性評価はファンクションの運用から独立した部隊によって実施されている</t>
    <rPh sb="36" eb="38">
      <t>ブタイ</t>
    </rPh>
    <phoneticPr fontId="1"/>
  </si>
  <si>
    <t>l. サイバーセキュリティの脆弱性の分析と優先順位付けは、ファンクション （または組織） のリスク基準を基に実施されている （RM-1c）</t>
    <rPh sb="52" eb="53">
      <t>モト</t>
    </rPh>
    <rPh sb="54" eb="56">
      <t>ジッシ</t>
    </rPh>
    <phoneticPr fontId="1"/>
  </si>
  <si>
    <t>m. サイバーセキュリティの脆弱性情報は、リスクレジスタ（リスク管理表） （RM-2j） に追加されている</t>
    <rPh sb="46" eb="48">
      <t>ツイカ</t>
    </rPh>
    <phoneticPr fontId="1"/>
  </si>
  <si>
    <t>n. リスクモニタリングアクティビティによりサイバーセキュリティの脆弱性への対応（レスポンス）が検証されている （例：  パッチの適用またはその他アクティビティ）</t>
    <rPh sb="65" eb="67">
      <t>テキヨウ</t>
    </rPh>
    <phoneticPr fontId="1"/>
  </si>
  <si>
    <t>f. 脅威および脆弱性管理ポリシーには、特定の標準および（/または）ガイドライン準拠のためのコンプライアンス要件が含まれている</t>
    <rPh sb="40" eb="42">
      <t>ジュンキョ</t>
    </rPh>
    <phoneticPr fontId="1"/>
  </si>
  <si>
    <t>g. 脅威および脆弱性管理アクティビティが定期的にレビューされ、ポリシーに準拠していることが保証されている</t>
    <rPh sb="46" eb="48">
      <t>ホショウ</t>
    </rPh>
    <phoneticPr fontId="1"/>
  </si>
  <si>
    <t>d. ログ取得要件は、ファンクションに対するリスクに基づいている</t>
    <rPh sb="5" eb="7">
      <t>シュトク</t>
    </rPh>
    <phoneticPr fontId="1"/>
  </si>
  <si>
    <t>f. モニタリングアクティビティがファンクションの脅威プロファイル （TVM-1d） と連携(aligned)している</t>
    <phoneticPr fontId="1"/>
  </si>
  <si>
    <t>d. ファンクションの共通状況認識（COP）を強化するため、ほぼリアルタイムでサイバーセキュリティ状況を把握できるようにモニタリングされたデータが収集されている</t>
    <rPh sb="15" eb="17">
      <t>ニンシキ</t>
    </rPh>
    <rPh sb="52" eb="54">
      <t>ハアク</t>
    </rPh>
    <phoneticPr fontId="1"/>
  </si>
  <si>
    <t>e. 組織外部からの情報が共通状況認識（COP）を強化するために収集されている</t>
    <phoneticPr fontId="1"/>
  </si>
  <si>
    <t>f. 事前に規定されたオペレーション状態が、共通状況認識に基づき定義され、（手動処理または自動処理で）発動されている</t>
    <rPh sb="18" eb="20">
      <t>ジョウタイ</t>
    </rPh>
    <rPh sb="26" eb="28">
      <t>ニンシキ</t>
    </rPh>
    <rPh sb="51" eb="53">
      <t>ハツドウ</t>
    </rPh>
    <phoneticPr fontId="1"/>
  </si>
  <si>
    <t>k. 受信した情報の分析とコンフリクト（不整合、矛盾点等）を取り除く実施手順が定められている</t>
    <rPh sb="20" eb="23">
      <t>フセイゴウ</t>
    </rPh>
    <rPh sb="24" eb="28">
      <t>ムジュンテンナド</t>
    </rPh>
    <phoneticPr fontId="1"/>
  </si>
  <si>
    <t>a. 情報共有のアクティビティが文書化されたプラクティスに従い実施されている</t>
    <phoneticPr fontId="1"/>
  </si>
  <si>
    <t>b. 情報共有のアクティビティの利害関係者が特定され、関与している</t>
    <rPh sb="22" eb="24">
      <t>トクテイ</t>
    </rPh>
    <phoneticPr fontId="1"/>
  </si>
  <si>
    <t>d. 情報共有のアクティビティの情報源となる標準および（/または）ガイドラインが特定されている</t>
    <phoneticPr fontId="1"/>
  </si>
  <si>
    <t>f. 情報共有のポリシーには、特定の標準および（/または）ガイドライン準拠のためのコンプライアンス要件が含まれている</t>
    <rPh sb="35" eb="37">
      <t>ジュンキョ</t>
    </rPh>
    <phoneticPr fontId="1"/>
  </si>
  <si>
    <t>f. イベント情報は、パターン、トレンド、およびその他共通的な特徴を特定し、インシデント分析をサポートするために関連付けを行っている</t>
    <rPh sb="7" eb="9">
      <t>ジョウホウ</t>
    </rPh>
    <rPh sb="27" eb="29">
      <t>キョウツウ</t>
    </rPh>
    <rPh sb="34" eb="36">
      <t>トクテイ</t>
    </rPh>
    <rPh sb="61" eb="62">
      <t>オコナ</t>
    </rPh>
    <phoneticPr fontId="1"/>
  </si>
  <si>
    <t>h. サイバーセキュリティイベント（SA-3a）の特定をサポートするため、ファンクションの共通状況認識（COP）がモニターされている</t>
    <phoneticPr fontId="1"/>
  </si>
  <si>
    <t>e. サイバーセキュリティインシデントを宣言する基準も含め、サイバーセキュリティイベントをエスカレーションする基準が、組織が定義した頻度で更新されている</t>
    <phoneticPr fontId="1"/>
  </si>
  <si>
    <t>f. エスカレーションしたサイバーセキュリティイベントとサイバーセキュリティインシデントが記録され、収束されるまでをトラッキングするリポジトリが存在する</t>
    <rPh sb="50" eb="52">
      <t>シュウソク</t>
    </rPh>
    <phoneticPr fontId="1"/>
  </si>
  <si>
    <t>g. サイバーセキュリティインシデントを宣言する基準も含め、サイバーセキュリティイベントをエスカレーションする基準が、組織のリスクレジスタ（リスク管理表） （RM-2j） と 脅威プロファイル （TVM-1d） からの情報に従い修正されている</t>
    <rPh sb="114" eb="116">
      <t>シュウセイ</t>
    </rPh>
    <phoneticPr fontId="1"/>
  </si>
  <si>
    <t>h. エスカレーションされたサイバーセキュリティイベントおよび宣言されたサイバーセキュリティインシデントが、ファンクションの共通状況認識（COP）（SA-3a） に伝えられている</t>
    <rPh sb="82" eb="83">
      <t>ツタ</t>
    </rPh>
    <phoneticPr fontId="1"/>
  </si>
  <si>
    <t>b. エスカレーションされたサイバーセキュリティイベントとインシデントへの対応（レスポンス）が、ファンクションへの影響を制限し、通常のオペレーションを復旧するために行われている</t>
    <rPh sb="82" eb="83">
      <t>オコナ</t>
    </rPh>
    <phoneticPr fontId="1"/>
  </si>
  <si>
    <t>h. サイバーセキュリティのイベントおよびインシデントの原因分析および過去の経験や教訓の学習に関するアクティビティが実施され、改善措置が取られている</t>
    <rPh sb="35" eb="37">
      <t>カコ</t>
    </rPh>
    <rPh sb="38" eb="40">
      <t>ケイケン</t>
    </rPh>
    <rPh sb="41" eb="43">
      <t>キョウクン</t>
    </rPh>
    <rPh sb="44" eb="46">
      <t>ガクシュウ</t>
    </rPh>
    <rPh sb="63" eb="65">
      <t>カイゼン</t>
    </rPh>
    <rPh sb="68" eb="69">
      <t>ト</t>
    </rPh>
    <phoneticPr fontId="1"/>
  </si>
  <si>
    <t>i. 証拠の収集および保全のサポートなど、サイバーセキュリティインシデント対応（イベント対応含む）が、法執行機関やその他政府のエンティティと連携して適切に行われている</t>
    <rPh sb="52" eb="54">
      <t>シッコウ</t>
    </rPh>
    <rPh sb="54" eb="56">
      <t>キカン</t>
    </rPh>
    <rPh sb="70" eb="72">
      <t>レンケイ</t>
    </rPh>
    <rPh sb="74" eb="76">
      <t>テキセツ</t>
    </rPh>
    <phoneticPr fontId="1"/>
  </si>
  <si>
    <t>j. サイバーセキュリティインシデント対応（イベント対応含む）担当者は、他組織との （机上、インシデントのシミュレーションなどの） 合同サイバーセキュリティ演習に参加している</t>
    <rPh sb="81" eb="83">
      <t>サンカ</t>
    </rPh>
    <phoneticPr fontId="1"/>
  </si>
  <si>
    <t>l. サイバーセキュリティインシデント対応（イベント対応含む）アクティビティが外部の関連するエンティティと連携して行われている</t>
    <rPh sb="53" eb="55">
      <t>レンケイ</t>
    </rPh>
    <phoneticPr fontId="1"/>
  </si>
  <si>
    <t>m. サイバーセキュリティインシデント対応（イベント対応含む）計画が、ファンクションのリスク基準（RM-1c）および脅威プロファイル （TVM-1d） と連携(aligned)している</t>
    <phoneticPr fontId="1"/>
  </si>
  <si>
    <t>n. サイバーセキュリティイベントとインシデント情報の、指定政府機関への報告についてのポリシーと実施手順が、適用される法律、規制、および契約に準拠している</t>
    <rPh sb="30" eb="32">
      <t>セイフ</t>
    </rPh>
    <rPh sb="71" eb="73">
      <t>ジュンキョ</t>
    </rPh>
    <phoneticPr fontId="1"/>
  </si>
  <si>
    <t>a. ファンクションの最低限のオペレーションを維持するために必要なアクティビティが洗い出されている</t>
    <rPh sb="23" eb="25">
      <t>イジ</t>
    </rPh>
    <phoneticPr fontId="1"/>
  </si>
  <si>
    <t>b. ファンクションを通常オペレーションに復旧させるために必要な一連のアクティビティが洗い出されている</t>
    <rPh sb="21" eb="23">
      <t>フッキュウ</t>
    </rPh>
    <rPh sb="32" eb="34">
      <t>イチレン</t>
    </rPh>
    <phoneticPr fontId="1"/>
  </si>
  <si>
    <t>f. 継続計画は評価され演習されている</t>
    <rPh sb="3" eb="5">
      <t>ケイゾク</t>
    </rPh>
    <phoneticPr fontId="1"/>
  </si>
  <si>
    <t>g. ビジネス影響分析が定期的にレビューされ更新されている</t>
    <phoneticPr fontId="1"/>
  </si>
  <si>
    <t>j. 継続計画は定期的にレビューされ、更新されている</t>
    <phoneticPr fontId="1"/>
  </si>
  <si>
    <t>g. サイバーセキュリティインシデント対応（イベント対応含む）およびオペレーション継続アクティビティが定期的にレビューされ、ポリシーに準拠していることが保証されている</t>
    <rPh sb="76" eb="78">
      <t>ホショウ</t>
    </rPh>
    <phoneticPr fontId="1"/>
  </si>
  <si>
    <t>a. 重要なITとOTのサプライヤーの依存関係が特定されている （例：オペレーティングパートナーを含む、ファンクションの提供に依存する外部の関係者）</t>
    <rPh sb="49" eb="50">
      <t>フク</t>
    </rPh>
    <rPh sb="63" eb="65">
      <t>イゾン</t>
    </rPh>
    <phoneticPr fontId="1"/>
  </si>
  <si>
    <t>c. 策定された基準に従い、サプライヤーの依存関係が特定されている</t>
    <rPh sb="3" eb="5">
      <t>サクテイ</t>
    </rPh>
    <phoneticPr fontId="1"/>
  </si>
  <si>
    <t>d. 策定された基準に従い、顧客の依存関係が特定されている</t>
    <rPh sb="3" eb="5">
      <t>サクテイ</t>
    </rPh>
    <phoneticPr fontId="1"/>
  </si>
  <si>
    <t>g. 依存関係の優先順位付けと特定がファンクションまたは組織のリスク基準 （RM-1c） に基づいている</t>
    <phoneticPr fontId="1"/>
  </si>
  <si>
    <t>c. 特定したサイバーセキュリティ依存リスクがリスクレジスタ（リスク管理表）（RM-2j） に記載されている</t>
    <phoneticPr fontId="1"/>
  </si>
  <si>
    <t>d. サードパーティとの契約および取り決めにはサイバーセキュリティ脅威情報共有が含まれている</t>
    <phoneticPr fontId="1"/>
  </si>
  <si>
    <t>e. 必要に応じてセキュアソフトウェア開発プラクティスの要件など、定義済みのプラクティスに従って、サプライヤー向けのサイバーセキュリティ要求事項が策定されている</t>
    <rPh sb="73" eb="75">
      <t>サクテイ</t>
    </rPh>
    <phoneticPr fontId="1"/>
  </si>
  <si>
    <t>g. サプライヤーおよびその他外部エンティティの評価と選定に、サイバーセキュリティ要求事項を満たす能力を有しているかの考慮が含まれている</t>
    <rPh sb="59" eb="61">
      <t>コウリョ</t>
    </rPh>
    <phoneticPr fontId="1"/>
  </si>
  <si>
    <t>i. サプライヤーおよびその他外部エンティティがサイバーセキュリティ要求事項を継続的に満たす能力を有しているか定期的にレビューしている</t>
    <phoneticPr fontId="1"/>
  </si>
  <si>
    <t>j. 外部依存性に起因するサイバーセキュリティリスクが組織のリスク管理基準とプロセスに従い管理されている</t>
    <phoneticPr fontId="1"/>
  </si>
  <si>
    <t>a. 依存リスクの管理は文書化したプラクティスに従って実施されている</t>
    <phoneticPr fontId="1"/>
  </si>
  <si>
    <t>c. 依存リスクの管理アクティビティをサポートするための適切なリソース （人、資金、およびツール） が提供されている</t>
    <phoneticPr fontId="1"/>
  </si>
  <si>
    <t>e. 文書化されたポリシーまたは他の組織的指示により、依存リスクの管理アクティビティに指針が与えられている</t>
    <phoneticPr fontId="1"/>
  </si>
  <si>
    <t>f. 依存リスクの管理ポリシーには、特定の標準および（/または）ガイドライン準拠のためのコンプライアンス要件が含まれている</t>
    <rPh sb="38" eb="40">
      <t>ジュンキョ</t>
    </rPh>
    <phoneticPr fontId="1"/>
  </si>
  <si>
    <t>g. 依存リスクの管理アクティビティが定期的にレビューされ、ポリシーに準拠していることが保証されている</t>
    <rPh sb="44" eb="46">
      <t>ホショウ</t>
    </rPh>
    <phoneticPr fontId="1"/>
  </si>
  <si>
    <t>h. 依存リスク管理のアクティビティ実施のための責任と権限が担当者に与えられている</t>
    <phoneticPr fontId="1"/>
  </si>
  <si>
    <t>a. ファンクションに対するサイバーセキュリティの責任が特定されている</t>
    <rPh sb="11" eb="12">
      <t>タイ</t>
    </rPh>
    <rPh sb="28" eb="30">
      <t>トクテイ</t>
    </rPh>
    <phoneticPr fontId="1"/>
  </si>
  <si>
    <t>b. サイバーセキュリティの責任が特定の人員に割当てられている</t>
    <phoneticPr fontId="1"/>
  </si>
  <si>
    <t>d. サイバーセキュリティの責任が文書化されている （例：職務分掌規程内）</t>
    <phoneticPr fontId="1"/>
  </si>
  <si>
    <t>e. サイバーセキュリティの責任と職務要件が、適切にレビューされ、更新されている</t>
    <rPh sb="23" eb="25">
      <t>テキセツ</t>
    </rPh>
    <phoneticPr fontId="1"/>
  </si>
  <si>
    <t>g. 割り当てられたサイバーセキュリティの責任が管理され、対象範囲の適切さと冗長性が保証されている</t>
    <rPh sb="42" eb="44">
      <t>ホショウ</t>
    </rPh>
    <phoneticPr fontId="1"/>
  </si>
  <si>
    <t>b. 従業員の退職手続きはサイバーセキュリティを考慮している</t>
    <rPh sb="9" eb="11">
      <t>テツヅ</t>
    </rPh>
    <rPh sb="24" eb="26">
      <t>コウリョ</t>
    </rPh>
    <phoneticPr fontId="1"/>
  </si>
  <si>
    <t>f. 身元調査はポジションのリスク指定に対応するレベルで、すべてのポジションに対して実施されている （従業員、ベンダー、および請負業者を含む）</t>
    <rPh sb="20" eb="22">
      <t>タイオウ</t>
    </rPh>
    <rPh sb="63" eb="65">
      <t>ウケオイ</t>
    </rPh>
    <rPh sb="68" eb="69">
      <t>フク</t>
    </rPh>
    <phoneticPr fontId="1"/>
  </si>
  <si>
    <t>g. 後任者育成計画はリスク指定に基づき実施されている</t>
    <rPh sb="4" eb="5">
      <t>ニン</t>
    </rPh>
    <phoneticPr fontId="1"/>
  </si>
  <si>
    <t>a. サイバーセキュリティの責任を割当てられた従業員は、サイバーセキュリティのトレーニングを受講することができる</t>
    <rPh sb="15" eb="16">
      <t>ニン</t>
    </rPh>
    <phoneticPr fontId="1"/>
  </si>
  <si>
    <t>b. サイバーセキュリティの知識、スキル、および能力のギャップが特定されている</t>
    <phoneticPr fontId="1"/>
  </si>
  <si>
    <t>c. 特定されたギャップが、採用および（/または）トレーニングに反映されている</t>
    <rPh sb="3" eb="5">
      <t>トクテイ</t>
    </rPh>
    <rPh sb="14" eb="16">
      <t>サイヨウ</t>
    </rPh>
    <rPh sb="32" eb="34">
      <t>ハンエイ</t>
    </rPh>
    <phoneticPr fontId="1"/>
  </si>
  <si>
    <t>e. 現在および将来のオペレーションのニーズをサポートするサイバーセキュリティ要員管理目標が策定され、維持されている</t>
    <rPh sb="39" eb="41">
      <t>ヨウイン</t>
    </rPh>
    <rPh sb="46" eb="48">
      <t>サクテイ</t>
    </rPh>
    <phoneticPr fontId="1"/>
  </si>
  <si>
    <t>f. サイバーセキュリティ要員管理目標をサポートするために、採用と従業員確保が行われている</t>
    <rPh sb="30" eb="32">
      <t>サイヨウ</t>
    </rPh>
    <rPh sb="39" eb="40">
      <t>オコナ</t>
    </rPh>
    <phoneticPr fontId="1"/>
  </si>
  <si>
    <t>g. サイバーセキュリティ要員管理目標をサポートするために、トレーニングプログラムが行われている</t>
    <rPh sb="42" eb="43">
      <t>オコナ</t>
    </rPh>
    <phoneticPr fontId="1"/>
  </si>
  <si>
    <t>i. トレーニングプログラムには、重要なサイバーセキュリティにおける責任を伴う従業員への継続的な教育と専門家を育成する機会が含まれている</t>
    <rPh sb="53" eb="54">
      <t>イエ</t>
    </rPh>
    <rPh sb="55" eb="57">
      <t>イクセイ</t>
    </rPh>
    <rPh sb="62" eb="63">
      <t>フク</t>
    </rPh>
    <phoneticPr fontId="1"/>
  </si>
  <si>
    <t>b. サイバーセキュリティ意識向上アクティビティの目標が策定され、維持されている</t>
    <rPh sb="28" eb="30">
      <t>サクテイ</t>
    </rPh>
    <phoneticPr fontId="1"/>
  </si>
  <si>
    <t>c. サイバーセキュリティ意識向上のコンテンツは、組織の脅威プロファイル （TVM-1d） をベースとしている</t>
    <phoneticPr fontId="1"/>
  </si>
  <si>
    <t>d. サイバーセキュリティ意識向上アクティビティは事前に規定されたオペレーション状態 （SA-3f） と連携(aligned)している</t>
    <rPh sb="40" eb="42">
      <t>ジョウタイ</t>
    </rPh>
    <phoneticPr fontId="1"/>
  </si>
  <si>
    <t>e. サイバーセキュリティ意識向上アクティビティの有効性は、組織が定義した頻度で評価されており、必要に応じて改善されている</t>
    <rPh sb="48" eb="50">
      <t>ヒツヨウ</t>
    </rPh>
    <rPh sb="51" eb="52">
      <t>オウ</t>
    </rPh>
    <phoneticPr fontId="1"/>
  </si>
  <si>
    <t>f. サイバーセキュリティ要員管理ポリシーには、特定の標準および（/または）ガイドライン準拠のためのコンプライアンス要件が含まれている</t>
    <rPh sb="44" eb="46">
      <t>ジュンキョ</t>
    </rPh>
    <phoneticPr fontId="1"/>
  </si>
  <si>
    <t>e. サイバーセキュリティプログラムに対する上級管理職のスポンサーシップが表明され、アクティブに行われている （例：サイバーセキュリティアクティビティの重要性と価値が定期的に上級管理職によって伝えられている）</t>
    <rPh sb="37" eb="39">
      <t>ヒョウメイ</t>
    </rPh>
    <rPh sb="48" eb="49">
      <t>オコナ</t>
    </rPh>
    <phoneticPr fontId="1"/>
  </si>
  <si>
    <t>f. 組織がソフトウェアを開発または調達する場合、セキュアソフトウェア開発プラクティスの採用がサイバーセキュリティプログラムの一要素として支持されている</t>
    <rPh sb="44" eb="46">
      <t>サイヨウ</t>
    </rPh>
    <rPh sb="69" eb="71">
      <t>シジ</t>
    </rPh>
    <phoneticPr fontId="1"/>
  </si>
  <si>
    <t>g. サイバーセキュリティポリシーの策定と維持管理が支持されている</t>
    <rPh sb="18" eb="20">
      <t>サクテイ</t>
    </rPh>
    <rPh sb="21" eb="23">
      <t>イジ</t>
    </rPh>
    <rPh sb="23" eb="25">
      <t>カンリ</t>
    </rPh>
    <rPh sb="26" eb="28">
      <t>シジ</t>
    </rPh>
    <phoneticPr fontId="1"/>
  </si>
  <si>
    <t>h. サイバーセキュリティプログラムに対する責任が、必要な権限を持った役割に割り当てられている</t>
    <rPh sb="23" eb="24">
      <t>ニン</t>
    </rPh>
    <phoneticPr fontId="1"/>
  </si>
  <si>
    <t>j. サイバーセキュリティプログラムの目標達成のため、サイバーセキュリティプログラムは独立してレビューされている （例：プログラムの関係者ではないレビュアーによるレビュー）</t>
    <phoneticPr fontId="1"/>
  </si>
  <si>
    <t>k. サイバーセキュリティプログラムは、規制当局のコンプライアンスの遵守に適切に対応し、達成されている</t>
    <rPh sb="37" eb="39">
      <t>テキセツ</t>
    </rPh>
    <phoneticPr fontId="1"/>
  </si>
  <si>
    <t>b. サイバーセキュリティ戦略をサポートするセグメント化、隔離、その他要件を可能にするためにサイバーセキュリティアーキテクチャを整えている</t>
    <rPh sb="29" eb="31">
      <t>カクリ</t>
    </rPh>
    <rPh sb="64" eb="65">
      <t>トトノ</t>
    </rPh>
    <phoneticPr fontId="1"/>
  </si>
  <si>
    <t>c. 文書化された計画に従い、アーキテクチャ的なセグメント化と隔離が維持されている</t>
    <rPh sb="12" eb="13">
      <t>シタガ</t>
    </rPh>
    <rPh sb="31" eb="33">
      <t>カクリ</t>
    </rPh>
    <phoneticPr fontId="1"/>
  </si>
  <si>
    <t>d. サイバーセキュリティアーキテクチャは組織が定義した頻度で更新され、最新状態に保たれている</t>
    <phoneticPr fontId="1"/>
  </si>
  <si>
    <t>d. サイバーセキュリティインシデント対応（イベント対応含む）は、定義されたインシデントライフサイクルの全フェーズ （例：トリアージ（対応順位の決定）、対応、伝達、連携、およびクロージング）を対象にする実施手順に従い実施されている</t>
    <phoneticPr fontId="1"/>
  </si>
  <si>
    <t>i. Personnel performing threat and vulnerability management activities have the skills and knowledge needed to perform their assigned responsibilities</t>
    <phoneticPr fontId="1"/>
  </si>
  <si>
    <t>h.リスク管理プログラムが、リスク管理戦略を実践するリスク管理ポリシーおよび手順を定義・運用している</t>
    <rPh sb="22" eb="24">
      <t>ジッセン</t>
    </rPh>
    <rPh sb="38" eb="40">
      <t>テジュン</t>
    </rPh>
    <phoneticPr fontId="1"/>
  </si>
  <si>
    <t>情報共有・コミュニケーション
Information Sharing and Communications
(ISC)</t>
    <phoneticPr fontId="1"/>
  </si>
  <si>
    <t>b. 重要な顧客の依存関係が特定されている （例：オペレーティングパートナーを含む、ファンクションの提供に依存している外部の関係者）</t>
    <rPh sb="39" eb="40">
      <t>フク</t>
    </rPh>
    <phoneticPr fontId="1"/>
  </si>
  <si>
    <t>l. サイバーセキュリティプログラムは、選択した業界のサイバーセキュリティ標準あるいはイニシアチブをモニターおよび（/または）参加している</t>
    <rPh sb="63" eb="65">
      <t>サンカ</t>
    </rPh>
    <phoneticPr fontId="1"/>
  </si>
  <si>
    <t xml:space="preserve">a. Cybersecurity risks are identified </t>
    <phoneticPr fontId="1"/>
  </si>
  <si>
    <t>i. 依存リスクの管理活動を実施する担当者は、任じられた責務を遂行するために必要なスキルと知識を有している</t>
    <rPh sb="23" eb="24">
      <t>ニン</t>
    </rPh>
    <rPh sb="28" eb="30">
      <t>セキム</t>
    </rPh>
    <rPh sb="31" eb="33">
      <t>スイコウ</t>
    </rPh>
    <phoneticPr fontId="1"/>
  </si>
  <si>
    <t>i. サイバーセキュリティ要員管理アクティビティを実施する担当者に、任じられた責務を遂行するために必要なスキルと知識が備わっている</t>
    <rPh sb="39" eb="41">
      <t>セキム</t>
    </rPh>
    <phoneticPr fontId="1"/>
  </si>
  <si>
    <t>f. サイバーセキュリティプログラム管理アクティビティを実施する担当者は、任じられた責務を果たすために必要なスキルと知識を有している</t>
    <rPh sb="37" eb="38">
      <t>ニン</t>
    </rPh>
    <rPh sb="42" eb="44">
      <t>セキム</t>
    </rPh>
    <phoneticPr fontId="1"/>
  </si>
  <si>
    <t>f. サイバーセキュリティの責任が勤務評価基準に含まれている</t>
    <rPh sb="17" eb="19">
      <t>キンム</t>
    </rPh>
    <rPh sb="19" eb="21">
      <t>ヒョウカ</t>
    </rPh>
    <rPh sb="21" eb="23">
      <t>キジュン</t>
    </rPh>
    <phoneticPr fontId="1"/>
  </si>
  <si>
    <t>i. サイバーセキュリティイベントの兆候を示す指標として異常なアクセスの試みがモニターされている</t>
    <rPh sb="28" eb="30">
      <t>イジョウ</t>
    </rPh>
    <rPh sb="36" eb="37">
      <t>ココロ</t>
    </rPh>
    <phoneticPr fontId="1"/>
  </si>
  <si>
    <t>a. 文書化したプラクティスに従いアイデンティティが確立、維持され、アクセス制御が行われている</t>
    <rPh sb="26" eb="28">
      <t>カクリツ</t>
    </rPh>
    <rPh sb="41" eb="42">
      <t>オコナ</t>
    </rPh>
    <phoneticPr fontId="1"/>
  </si>
  <si>
    <t>a. 脅威および脆弱性管理アクティビティが文書化したプラクティスに従って実施されている</t>
    <phoneticPr fontId="1"/>
  </si>
  <si>
    <t>b. ファンクションの運用状況を把握するため、モニタリングされたデータが収集されている （例：共通状況認識（COP：Common Operating Picture）の視覚化やグラフィカルな表示は任意）</t>
    <phoneticPr fontId="1"/>
  </si>
  <si>
    <t>i. 業務継続計画のテストおよび（/または）発動の結果が復旧目標と比較され、計画が改善されている</t>
    <rPh sb="22" eb="24">
      <t>ハツドウ</t>
    </rPh>
    <phoneticPr fontId="1"/>
  </si>
  <si>
    <t>a. サイバーセキュリティインシデント対応（イベント対応含む）およびオペレーション継続アクティビティにおいて、文書化したプラクティスが遵守されている</t>
    <phoneticPr fontId="1"/>
  </si>
  <si>
    <t>a. リスク管理アクティビティが文書化されたプラクティスに従い実施されている</t>
    <phoneticPr fontId="1"/>
  </si>
  <si>
    <t>イベント・インシデント対応と業務継続
Event and Incident Response, Continuity of Operations
(IR)</t>
    <phoneticPr fontId="1"/>
  </si>
  <si>
    <t>c. サイバーセキュリティプログラムが、サイバーセキュリティプログラム戦略に従って策定されている</t>
    <rPh sb="41" eb="43">
      <t>サクテイ</t>
    </rPh>
    <phoneticPr fontId="1"/>
  </si>
  <si>
    <t>f. 機微情報や機密情報の安全な共有を可能にするため、規定が策定され、維持されている</t>
    <rPh sb="30" eb="32">
      <t>サクテイ</t>
    </rPh>
    <phoneticPr fontId="1"/>
  </si>
  <si>
    <t>d. Criteria are established for cybersecurity event detection (e.g., what constitutes an event, where to look for events)</t>
    <phoneticPr fontId="1"/>
  </si>
  <si>
    <t>a. Documented practices are followed to establish and maintain identities and control access</t>
    <phoneticPr fontId="1"/>
  </si>
  <si>
    <t>k. サプライヤーへの依存性に対するサイバーセキュリティ要求事項が、組織リスク基準（RM-1c） に基づき策定されている</t>
    <rPh sb="15" eb="16">
      <t>タイ</t>
    </rPh>
    <rPh sb="53" eb="55">
      <t>サクテイ</t>
    </rPh>
    <phoneticPr fontId="1"/>
  </si>
  <si>
    <t>3. サイバーセキュリティアーキテクチャの策定と維持
（3. Establish and Maintain Cybersecurity Architecture）</t>
    <phoneticPr fontId="1"/>
  </si>
  <si>
    <t>i. パターン、トレンド、およびその他共通的な特徴の発見をサポートするために、エスカレーションされたサイバーセキュリティイベントと宣言されたインシデントの関連付けを行っている</t>
    <rPh sb="19" eb="21">
      <t>キョウツウ</t>
    </rPh>
    <rPh sb="77" eb="79">
      <t>カンレン</t>
    </rPh>
    <rPh sb="79" eb="80">
      <t>ツ</t>
    </rPh>
    <rPh sb="82" eb="83">
      <t>オコナ</t>
    </rPh>
    <phoneticPr fontId="1"/>
  </si>
  <si>
    <t>e. サイバーセキュリティの課題を相談可能な技術的リソース（人、ベンダ等）が特定されている</t>
    <rPh sb="14" eb="16">
      <t>カダイ</t>
    </rPh>
    <rPh sb="24" eb="25">
      <t>テキ</t>
    </rPh>
    <rPh sb="30" eb="31">
      <t>ヒト</t>
    </rPh>
    <rPh sb="35" eb="36">
      <t>トウ</t>
    </rPh>
    <phoneticPr fontId="1"/>
  </si>
  <si>
    <t>f. サイバーセキュリティインシデント対応（イベント対応含む）計画はファンクションの提供にとって重要なOTおよびITの資産を対象としている</t>
    <rPh sb="62" eb="64">
      <t>タイショウ</t>
    </rPh>
    <phoneticPr fontId="1"/>
  </si>
  <si>
    <t>o. 復旧させた資産が適切に構成され、インベントリ情報が対応（レスポンス）計画の実行後に更新されている</t>
    <rPh sb="3" eb="5">
      <t>フッキュウ</t>
    </rPh>
    <phoneticPr fontId="1"/>
  </si>
  <si>
    <t>m. 調達資産の受け入れテストに、サイバーセキュリティ要求事項のためのテストが含まれている</t>
  </si>
  <si>
    <t>a. ファンクションの提供に必要な資産にアクセス権を有するポジションの人を雇用する際、身元調査 （例：経歴調査、薬物検査） が実施されている</t>
    <rPh sb="35" eb="36">
      <t>ヒト</t>
    </rPh>
    <phoneticPr fontId="1"/>
  </si>
  <si>
    <t>c. ファンクションの提供に必要な資産にアクセス権を有するポジションの人に対する身元調査は組織が定義した頻度で実施されている</t>
    <rPh sb="35" eb="36">
      <t>ヒト</t>
    </rPh>
    <rPh sb="37" eb="38">
      <t>タイ</t>
    </rPh>
    <phoneticPr fontId="1"/>
  </si>
  <si>
    <t>e. ファンクションの提供に必要な資産にアクセス権を有するポジションすべてに対してリスク指定を行っている</t>
    <rPh sb="38" eb="39">
      <t>タイ</t>
    </rPh>
    <rPh sb="47" eb="48">
      <t>オコナ</t>
    </rPh>
    <phoneticPr fontId="1"/>
  </si>
  <si>
    <t>d. サイバーセキュリティのトレーニングは、ファンクションの提供をサポートする資産へのアクセス権を与えるにあたっての前提条件になっている （例：新人研修、人事異動の際のトレーニング）</t>
    <rPh sb="77" eb="79">
      <t>ジンジ</t>
    </rPh>
    <rPh sb="79" eb="81">
      <t>イドウ</t>
    </rPh>
    <rPh sb="82" eb="83">
      <t>サイ</t>
    </rPh>
    <phoneticPr fontId="1"/>
  </si>
  <si>
    <t>1. 資産インベントリ管理
（1. Manage Asset Inventory）</t>
    <phoneticPr fontId="1"/>
  </si>
  <si>
    <t>c. インベントリに記載する属性にサイバーセキュリティ戦略に役立つ情報が含まれている（例：設置場所、資産のオーナー、該当するセキュリティ要件、サービスの依存性、サービスレベルアグリーメント(SLA)、資産の関連する業界標準への準拠状況）</t>
    <rPh sb="14" eb="16">
      <t>ゾクセイ</t>
    </rPh>
    <rPh sb="45" eb="47">
      <t>セッチ</t>
    </rPh>
    <rPh sb="109" eb="111">
      <t>ヒョウジュン</t>
    </rPh>
    <rPh sb="115" eb="117">
      <t>ジョウキョウ</t>
    </rPh>
    <phoneticPr fontId="1"/>
  </si>
  <si>
    <t>b. 構成ベースライン（訳注：標準ソフトウェア構成・設定）を資産の設置時に適用している</t>
  </si>
  <si>
    <t>d. 資産の構成のベースラインとの一貫性を、資産のライフサイクルを通してモニターしている</t>
  </si>
  <si>
    <t>d. 変更管理プラクティスは、資産のライフサイクル全体を対象としている （例：調達、設置、運用、廃棄）</t>
    <rPh sb="25" eb="27">
      <t>ゼンタイ</t>
    </rPh>
    <phoneticPr fontId="1"/>
  </si>
  <si>
    <t>a. 資産のインベントリ/構成/変更管理アクティビティが、文書化されたプラクティスに従い実施されている</t>
  </si>
  <si>
    <t>b. 資産のインベントリ/構成/変更管理アクティビティの利害関係者が特定され、関与している</t>
    <rPh sb="34" eb="36">
      <t>トクテイ</t>
    </rPh>
    <phoneticPr fontId="1"/>
  </si>
  <si>
    <t>c. 資産のインベントリ/構成/変更管理アクティビティをサポートするための適切なリソース （人、資金、およびツール） が提供されている</t>
  </si>
  <si>
    <t>d. 資産のインベントリ/構成/変更管理アクティビティの情報源となる標準および（/または）ガイドラインが特定されている</t>
  </si>
  <si>
    <t>e. 文書化されたポリシーまたは他の組織的指示により資産のインベントリ/構成/変更管理アクティビティに指針が与えられている</t>
    <rPh sb="3" eb="6">
      <t>ブンショカ</t>
    </rPh>
    <phoneticPr fontId="1"/>
  </si>
  <si>
    <t>f. 資産のインベントリ/構成/変更管理ポリシーに、特定された標準および（/または）ガイドライン準拠のためのコンプライアンス要件が含まれている</t>
    <rPh sb="48" eb="50">
      <t>ジュンキョ</t>
    </rPh>
    <phoneticPr fontId="1"/>
  </si>
  <si>
    <t>g. 資産のインベントリ/構成/変更管理アクティビティが定期的にレビューされ、ポリシーに準拠していることが保証されている</t>
    <rPh sb="53" eb="55">
      <t>ホショウ</t>
    </rPh>
    <phoneticPr fontId="1"/>
  </si>
  <si>
    <t>h. 資産のインベントリ/構成/変更管理アクティビティ実施のための責任と権限が担当者に与えられている</t>
  </si>
  <si>
    <t>i. 資産のインベントリ/構成/変更管理アクティビティを実施する担当者は、任じられた責務を遂行するために必要なスキルと知識を備えている</t>
  </si>
  <si>
    <t>a. アイデンティティが、資産へアクセスを必要とする担当者およびその他エンティティ （例：サービス、デバイス） にプロビジョニングされている （なお、本要件は共有アイデンティティを除外するものではない）</t>
    <rPh sb="75" eb="76">
      <t>ホン</t>
    </rPh>
    <rPh sb="76" eb="78">
      <t>ヨウケン</t>
    </rPh>
    <phoneticPr fontId="1"/>
  </si>
  <si>
    <t>b. クレデンシャル(credential)が資産へのアクセス権を必要とする担当者およびエンティティに発行されている （例：パスワード、スマートカード、証明書、キー）</t>
  </si>
  <si>
    <t>a. リモートアクセスも含めてアクセス要件が定められている （アクセス要件は資産と紐付けられ、資産にアクセス権を許可されるエンティティの種別、許可されるアクセスの範囲、および認証パラメータについて指針(guide)が与えられている）</t>
    <rPh sb="98" eb="100">
      <t>シシン</t>
    </rPh>
    <rPh sb="108" eb="109">
      <t>アタ</t>
    </rPh>
    <phoneticPr fontId="1"/>
  </si>
  <si>
    <t>h. 資産へのアクセス権は、ファンクションに対するリスクに基づき資産オーナーにより付与されている</t>
    <phoneticPr fontId="1"/>
  </si>
  <si>
    <t>d. ファンクションにとって重要な資産すべてのサイバーセキュリティの脆弱性の情報源がモニターされている</t>
  </si>
  <si>
    <t>i. ファンクションの提供のために重要な、すべての資産に対してサイバーセキュリティの脆弱性評価が、組織が定義した頻度で実施されている</t>
    <rPh sb="28" eb="29">
      <t>タイ</t>
    </rPh>
    <phoneticPr fontId="1"/>
  </si>
  <si>
    <t>a. 可能な限り、ファンクションにとって重要な資産のログが取得されている</t>
    <rPh sb="6" eb="7">
      <t>カギ</t>
    </rPh>
    <rPh sb="29" eb="31">
      <t>シュトク</t>
    </rPh>
    <phoneticPr fontId="1"/>
  </si>
  <si>
    <t>b. ログ取得要件は、ファンクションにとって重要な全資産で定義している （例：アクティビティのスコープと資産の対象範囲、サイバーセキュリティ要求事項 [機密性、完全性、可用性]）</t>
    <rPh sb="5" eb="7">
      <t>シュトク</t>
    </rPh>
    <phoneticPr fontId="1"/>
  </si>
  <si>
    <t>e. ログデータにより、他の業務およびセキュリティプロセスがサポートされている （例：インシデント対応、資産管理）</t>
  </si>
  <si>
    <t>h. モニタリングは他の業務およびセキュリティプロセスと統合(integrated)されている （例：インシデント対応、資産管理）</t>
    <rPh sb="28" eb="30">
      <t>トウゴウ</t>
    </rPh>
    <phoneticPr fontId="1"/>
  </si>
  <si>
    <t>4. 業務継続計画
（4. Plan for Continuity）</t>
    <phoneticPr fontId="1"/>
  </si>
  <si>
    <t>2. 資産構成の管理
（2. Manage Asset Configuration）</t>
    <phoneticPr fontId="1"/>
  </si>
  <si>
    <t>3. 資産の変更管理
（3. Manage Changes to Assets）</t>
    <phoneticPr fontId="1"/>
  </si>
  <si>
    <t>2. アクセス制御
(2. Control Access)</t>
    <phoneticPr fontId="1"/>
  </si>
  <si>
    <t>脅威および脆弱性管理 
Threat and Vulnerability Management
(TVM)</t>
    <phoneticPr fontId="1"/>
  </si>
  <si>
    <t>1. サイバーセキュリティイベントの検出
（1. Detect Cybersecurity Events）</t>
    <phoneticPr fontId="1"/>
  </si>
  <si>
    <t>3. インシデントとエスカレーションされたサイバーセキュリティイベントへの対応
（3. Respond to Incidents and Escalated Cybersecurity Events）</t>
    <phoneticPr fontId="1"/>
  </si>
  <si>
    <t>1. 依存関係の特定
（1. Identify Dependencies）</t>
    <phoneticPr fontId="1"/>
  </si>
  <si>
    <t>1.アイデンティティの確立および維持
（1. Establish and Maintain Identities）</t>
    <rPh sb="11" eb="13">
      <t>カクリツ</t>
    </rPh>
    <phoneticPr fontId="1"/>
  </si>
  <si>
    <t>i. リスク分析は、最新のサイバーセキュリティアーキテクチャに基づいて行われている</t>
    <rPh sb="6" eb="8">
      <t>ブンセキ</t>
    </rPh>
    <rPh sb="10" eb="12">
      <t>サイシン</t>
    </rPh>
    <rPh sb="31" eb="32">
      <t>モトヅ</t>
    </rPh>
    <rPh sb="35" eb="36">
      <t>オコナ</t>
    </rPh>
    <phoneticPr fontId="1"/>
  </si>
  <si>
    <t>成熟度モデルについて
・ES-C2M2では、モデルの各ドメインで独立して適用されるMIL0からMIL3までの4つの成熟度指標レベルを定義している。MILはアプローチと制度化の成熟度の進捗度合を表し、MIL3が最も成熟されている事を示す。
本書に用いられているES-C2M2の著作権、商標権についてはカーネギーメロン大学が有しており、その使用許諾については米国エネルギー省（DOE）が管理している。ES-C2M2には以下の趣旨の記載がある。
『この資料は、テクニカルレポート「電力サブセクターのサイバーセキュリティ機能成熟度モデル（Electricity Subsector Cybersecurity Capability Maturity Model ：ES-C2M2）バージョン1.0 (c)2012 Carnegie Mellon University」に基づいている。このバージョンのES-C2M2は、米国エネルギー省（DOE）によってリリースおよび維持されている。米国政府は、少なくとも、DOEが提供するこのバージョンのES-C2M2および対応するツールキットの、使用、変更、複製、リリース、実行、表示、または開示の無制限の権利、ならびに他者にこれらの許可を与える権利を有し、ここに他者にも同じことを行う許可を与える。ES-C2M2は、連邦政府資金による研究開発センターであるカーネギーメロン大学ソフトウェア工学研究所の運営を目的とした米国国防総省とカーネギーメロン大学との間の連邦政府契約番号FA8721-05-C-0003に基づくDOEの資金提供および支援を受けて作成された。』</t>
    <rPh sb="120" eb="122">
      <t>ホンショ</t>
    </rPh>
    <rPh sb="123" eb="124">
      <t>モチ</t>
    </rPh>
    <rPh sb="138" eb="141">
      <t>チョサクケン</t>
    </rPh>
    <rPh sb="142" eb="145">
      <t>ショウヒョウケン</t>
    </rPh>
    <rPh sb="158" eb="160">
      <t>ダイガク</t>
    </rPh>
    <rPh sb="161" eb="162">
      <t>ユウ</t>
    </rPh>
    <rPh sb="178" eb="180">
      <t>ベイコク</t>
    </rPh>
    <rPh sb="185" eb="186">
      <t>ショウ</t>
    </rPh>
    <rPh sb="192" eb="194">
      <t>カンリ</t>
    </rPh>
    <rPh sb="208" eb="210">
      <t>イカ</t>
    </rPh>
    <rPh sb="211" eb="213">
      <t>シュシ</t>
    </rPh>
    <rPh sb="214" eb="216">
      <t>キサイ</t>
    </rPh>
    <phoneticPr fontId="1"/>
  </si>
  <si>
    <t>c. 可能な限り設置前に資産への変更がテストされている</t>
    <rPh sb="8" eb="10">
      <t>セッチ</t>
    </rPh>
    <phoneticPr fontId="1"/>
  </si>
  <si>
    <t>e.資産の変更は、設置前にサイバーセキュリティへの影響がテストされている</t>
    <rPh sb="9" eb="11">
      <t>セッチ</t>
    </rPh>
    <rPh sb="11" eb="12">
      <t>マエ</t>
    </rPh>
    <phoneticPr fontId="1"/>
  </si>
  <si>
    <t>a. ファンクションの提供にとって重要な資産へ設置されるソフトウェアが、セキュアソフトウェア開発プラクティスを用いて開発されている</t>
    <rPh sb="23" eb="25">
      <t>セッチ</t>
    </rPh>
    <rPh sb="55" eb="56">
      <t>モチ</t>
    </rPh>
    <phoneticPr fontId="1"/>
  </si>
  <si>
    <t>b. ファンクションの提供にとって重要な資産上に設置されるソフトウェアが、セキュアソフトウェア開発プラクティスを用いて開発されることをポリシーの要件としている</t>
    <rPh sb="24" eb="26">
      <t>セッチ</t>
    </rPh>
    <rPh sb="56" eb="57">
      <t>モチ</t>
    </rPh>
    <phoneticPr fontId="1"/>
  </si>
  <si>
    <t>資産、変更および構成管理
Asset, Change, and Configuration Management
(ACM)</t>
    <phoneticPr fontId="1"/>
  </si>
  <si>
    <t>d. サイバーセキュリティイベント検出の基準が策定されている （例：何をイベントとみなすか、イベントの検知場所）</t>
    <rPh sb="23" eb="25">
      <t>サクテイ</t>
    </rPh>
    <rPh sb="51" eb="53">
      <t>ケンチ</t>
    </rPh>
    <phoneticPr fontId="1"/>
  </si>
  <si>
    <t>e. 策定した基準に基づいた、サイバーセキュリティイベントログのレポジトリが存在する</t>
    <rPh sb="3" eb="5">
      <t>サクテイ</t>
    </rPh>
    <phoneticPr fontId="1"/>
  </si>
  <si>
    <t>（ダミー）</t>
    <phoneticPr fontId="1"/>
  </si>
  <si>
    <t>MIL3</t>
    <phoneticPr fontId="1"/>
  </si>
  <si>
    <t>MIL2</t>
    <phoneticPr fontId="1"/>
  </si>
  <si>
    <t>MIL1</t>
    <phoneticPr fontId="1"/>
  </si>
  <si>
    <t>コメント</t>
    <phoneticPr fontId="1"/>
  </si>
  <si>
    <t>ES-C2M2 v1.1 チェックシート</t>
    <phoneticPr fontId="1"/>
  </si>
  <si>
    <t>独立行政法人　情報処理推進機構</t>
    <rPh sb="0" eb="2">
      <t>ドクリツ</t>
    </rPh>
    <rPh sb="2" eb="4">
      <t>ギョウセイ</t>
    </rPh>
    <rPh sb="4" eb="6">
      <t>ホウジン</t>
    </rPh>
    <rPh sb="7" eb="9">
      <t>ジョウホウ</t>
    </rPh>
    <rPh sb="9" eb="11">
      <t>ショリ</t>
    </rPh>
    <rPh sb="11" eb="13">
      <t>スイシン</t>
    </rPh>
    <rPh sb="13" eb="15">
      <t>キコウ</t>
    </rPh>
    <phoneticPr fontId="1"/>
  </si>
  <si>
    <t>本書は、米国の米国のElectricity Subsector Cybersecurity Capability Maturity Model(ES-C2M2) Ver1.1 を極力忠実に日本語訳し,その要求項目をチェックシート化したものである。チェックシートの１項目の単位としては成熟度指標レベル（MIL）毎の Practices and Objectivesを使用している。
チェックシートの入力についての詳細およびチェックシート右部にあるドーナツチャートの見方についての詳細は「ES-C2M2チェックシート解説書」を参照すること。</t>
    <rPh sb="198" eb="200">
      <t>ニュウリョク</t>
    </rPh>
    <rPh sb="205" eb="207">
      <t>ショウサイ</t>
    </rPh>
    <rPh sb="217" eb="218">
      <t>ミギ</t>
    </rPh>
    <rPh sb="218" eb="219">
      <t>ブ</t>
    </rPh>
    <rPh sb="231" eb="233">
      <t>ミカタ</t>
    </rPh>
    <rPh sb="238" eb="240">
      <t>ショウサイ</t>
    </rPh>
    <rPh sb="261" eb="263">
      <t>サンショウ</t>
    </rPh>
    <phoneticPr fontId="1"/>
  </si>
  <si>
    <t>Rev</t>
  </si>
  <si>
    <t>発行理由</t>
  </si>
  <si>
    <t>日付</t>
  </si>
  <si>
    <t>作成</t>
  </si>
  <si>
    <t>確認</t>
  </si>
  <si>
    <t>承認</t>
  </si>
  <si>
    <t>対象ページ</t>
  </si>
  <si>
    <t>初版発行</t>
  </si>
  <si>
    <t>木下</t>
  </si>
  <si>
    <t>塩田</t>
  </si>
  <si>
    <t>桑名</t>
  </si>
  <si>
    <t>全ページ</t>
  </si>
  <si>
    <t>3. 共通状況認識 （COP）の策定と維持
（3. Establish and Maintain a Common Operating Picture (COP)）</t>
    <phoneticPr fontId="1"/>
  </si>
  <si>
    <t xml:space="preserve">l. サイバーイベントについての情報を精査、検証するための信頼関係のネットワークが公式であれ非公式であれ組織内外に策定されている </t>
    <rPh sb="52" eb="54">
      <t>ソシキ</t>
    </rPh>
    <rPh sb="54" eb="55">
      <t>ナイ</t>
    </rPh>
    <rPh sb="55" eb="56">
      <t>ガイ</t>
    </rPh>
    <phoneticPr fontId="1"/>
  </si>
  <si>
    <t>a. サイバーセキュリティインシデントを宣言する基準も含め、サイバーセキュリティイベントをエスカレーションする基準が策定されている</t>
    <phoneticPr fontId="1"/>
  </si>
  <si>
    <t>d. サイバーセキュリティインシデントとなる基準も含め、サイバーセキュリティイベントをエスカレーションする基準がファンクションに対する潜在的な影響に基づき策定されている</t>
    <rPh sb="64" eb="65">
      <t>タイ</t>
    </rPh>
    <phoneticPr fontId="1"/>
  </si>
  <si>
    <t>d. インベントリに記載された資産はファンクション（訳注：発電・送配電など）の提供にとっての重要性に基づいて優先順位付けされている</t>
    <phoneticPr fontId="1"/>
  </si>
  <si>
    <t>a. インベントリに記載された資産について、構成ベースライン（訳注：標準ソフトウェア構成・設定）が策定されており、同様の資産については同様の構成ベースラインになっていることが望ましい</t>
    <rPh sb="22" eb="24">
      <t>コウセイ</t>
    </rPh>
    <rPh sb="31" eb="33">
      <t>ヤクチュウ</t>
    </rPh>
    <rPh sb="34" eb="36">
      <t>ヒョウジュン</t>
    </rPh>
    <rPh sb="42" eb="44">
      <t>コウセイ</t>
    </rPh>
    <rPh sb="45" eb="47">
      <t>セッテイ</t>
    </rPh>
    <rPh sb="49" eb="51">
      <t>サクテイ</t>
    </rPh>
    <rPh sb="57" eb="59">
      <t>ドウヨウ</t>
    </rPh>
    <rPh sb="67" eb="69">
      <t>ドウヨウ</t>
    </rPh>
    <rPh sb="70" eb="72">
      <t>コウセイ</t>
    </rPh>
    <rPh sb="87" eb="88">
      <t>ノゾ</t>
    </rPh>
    <phoneticPr fontId="1"/>
  </si>
  <si>
    <t>a. インベントリに記載された資産への変更は事前に評価されている</t>
    <rPh sb="22" eb="24">
      <t>ジゼン</t>
    </rPh>
    <phoneticPr fontId="1"/>
  </si>
  <si>
    <t>b. インベントリに記載された資産への変更が記録されている</t>
  </si>
  <si>
    <t>f. 変更ログに、資産のサイバーセキュリティ要求事項 （可用性、完全性、機密性） に影響を与える変更の情報が含まれている</t>
    <phoneticPr fontId="1"/>
  </si>
  <si>
    <t>c. ファンクションにとって重要と見なされた脅威が対処されている （例：低減のためのコントロール実装や脅威状況のモニター）</t>
    <rPh sb="36" eb="38">
      <t>テイゲン</t>
    </rPh>
    <rPh sb="48" eb="50">
      <t>ジッソウ</t>
    </rPh>
    <phoneticPr fontId="1"/>
  </si>
  <si>
    <t>a. サイバーセキュリティの脆弱性の発見をサポートするための情報源が洗い出されている （例：E-ISAC、ICS- CERT、US-CERT、業界団体、ベンダー、連邦による情報提供の場、内部評価）</t>
    <rPh sb="18" eb="20">
      <t>ハッケン</t>
    </rPh>
    <rPh sb="73" eb="75">
      <t>ダンタイ</t>
    </rPh>
    <rPh sb="93" eb="95">
      <t>ナイブ</t>
    </rPh>
    <rPh sb="95" eb="97">
      <t>ヒョウカ</t>
    </rPh>
    <phoneticPr fontId="1"/>
  </si>
  <si>
    <t>c. ファンクションにとって重要と見なされたサイバーセキュリティの脆弱性が対処されている （例：低減のためのコントロール実装やサイバーセキュリティパッチの適用）</t>
    <rPh sb="48" eb="50">
      <t>テイゲン</t>
    </rPh>
    <phoneticPr fontId="1"/>
  </si>
  <si>
    <t>b. 運用環境が、サイバーセキュリティイベントを示す異常な動作検出のためにモニターされている</t>
    <rPh sb="26" eb="28">
      <t>イジョウ</t>
    </rPh>
    <rPh sb="31" eb="33">
      <t>ケンシュツ</t>
    </rPh>
    <phoneticPr fontId="1"/>
  </si>
  <si>
    <t>a. ファンクションにおけるサイバーセキュリティの現状を伝達する手法が策定され、維持されている</t>
    <rPh sb="35" eb="37">
      <t>サクテイ</t>
    </rPh>
    <phoneticPr fontId="1"/>
  </si>
  <si>
    <t>e. 異常なアクティビティを示す指標が定義され、運用環境全体でモニターされている</t>
    <rPh sb="14" eb="15">
      <t>シメ</t>
    </rPh>
    <rPh sb="16" eb="18">
      <t>シヒョウ</t>
    </rPh>
    <phoneticPr fontId="1"/>
  </si>
  <si>
    <t>j. リスクレジスタ（リスク管理表） （RM-2j） のコンテンツが、異常なアクティビティを示す指標を特定するために使用されている</t>
    <rPh sb="46" eb="47">
      <t>シメ</t>
    </rPh>
    <rPh sb="48" eb="50">
      <t>シヒョウ</t>
    </rPh>
    <phoneticPr fontId="1"/>
  </si>
  <si>
    <t>k. アラームと警告は異常なアクティビティを示す指標によって構成されている</t>
    <rPh sb="22" eb="23">
      <t>シメ</t>
    </rPh>
    <rPh sb="24" eb="26">
      <t>シヒョウ</t>
    </rPh>
    <phoneticPr fontId="1"/>
  </si>
  <si>
    <t>j. 情報共有ポリシーは、保護された情報、センシティブな情報や機密情報を含めた情報の、倫理的な使用および共有について規定している</t>
    <rPh sb="39" eb="41">
      <t>ジョウホウ</t>
    </rPh>
    <rPh sb="52" eb="54">
      <t>キョウユウ</t>
    </rPh>
    <rPh sb="58" eb="60">
      <t>キテイ</t>
    </rPh>
    <phoneticPr fontId="1"/>
  </si>
  <si>
    <t>k. 復旧した資産が適切に構成され、インベントリ情報が継続計画の実行後に更新されている</t>
    <rPh sb="3" eb="5">
      <t>フッキュウ</t>
    </rPh>
    <phoneticPr fontId="1"/>
  </si>
  <si>
    <t>f. 依存関係が優先順位付けされている</t>
    <phoneticPr fontId="1"/>
  </si>
  <si>
    <t>n. サプライチェーンの脅威を特定、回避するために情報ソースがモニターされている （例：偽造された部品、ソフトウェアおよびサービス）</t>
    <rPh sb="25" eb="27">
      <t>ジョウホウ</t>
    </rPh>
    <rPh sb="45" eb="46">
      <t>ゾウ</t>
    </rPh>
    <phoneticPr fontId="1"/>
  </si>
  <si>
    <t>c. サイバーセキュリティの責任が、外部のサービスプロバイダーを含め、特定の役割に割当てられている</t>
    <rPh sb="32" eb="33">
      <t>フク</t>
    </rPh>
    <phoneticPr fontId="1"/>
  </si>
  <si>
    <t>h. 策定されたセキュリティポリシーおよび実施手順の遵守に違反した従業員に対して、懲戒処分を含む正式なアカウンタビリティプロセスが実装されている</t>
    <rPh sb="3" eb="4">
      <t>サク</t>
    </rPh>
    <rPh sb="4" eb="5">
      <t>サダ</t>
    </rPh>
    <rPh sb="37" eb="38">
      <t>タイ</t>
    </rPh>
    <phoneticPr fontId="1"/>
  </si>
  <si>
    <t>e. サイバーセキュリティプログラム戦略は、サイバーセキュリティプログラムの構造と組織を定義している</t>
    <phoneticPr fontId="1"/>
  </si>
  <si>
    <t>計</t>
  </si>
  <si>
    <t>ID</t>
    <phoneticPr fontId="1"/>
  </si>
  <si>
    <r>
      <rPr>
        <b/>
        <sz val="10.5"/>
        <color theme="1"/>
        <rFont val="ＭＳ Ｐゴシック"/>
        <family val="3"/>
        <charset val="128"/>
      </rPr>
      <t>プラクティス</t>
    </r>
    <r>
      <rPr>
        <b/>
        <sz val="10.5"/>
        <color theme="1"/>
        <rFont val="Arial"/>
        <family val="2"/>
      </rPr>
      <t>(Practices)</t>
    </r>
  </si>
  <si>
    <t>Objectives</t>
    <phoneticPr fontId="1"/>
  </si>
  <si>
    <t>目標</t>
    <phoneticPr fontId="1"/>
  </si>
  <si>
    <t>1. Establish Cybersecurity Risk Management Strategy</t>
    <phoneticPr fontId="1"/>
  </si>
  <si>
    <t>2. Manage Cybersecurity Risk</t>
    <phoneticPr fontId="1"/>
  </si>
  <si>
    <t>3. Management Activities</t>
    <phoneticPr fontId="1"/>
  </si>
  <si>
    <t>1. Manage Asset Inventory</t>
    <phoneticPr fontId="1"/>
  </si>
  <si>
    <t>2. Manage Asset Configuration</t>
    <phoneticPr fontId="1"/>
  </si>
  <si>
    <t>3. Manage Changes to Assets</t>
    <phoneticPr fontId="1"/>
  </si>
  <si>
    <t>4. Management Activities</t>
    <phoneticPr fontId="1"/>
  </si>
  <si>
    <t>1. Establish and Maintain Identities</t>
    <phoneticPr fontId="1"/>
  </si>
  <si>
    <t>2. Control Access</t>
    <phoneticPr fontId="1"/>
  </si>
  <si>
    <t>1. Identify and Respond to Threats</t>
    <phoneticPr fontId="1"/>
  </si>
  <si>
    <t>2. Reduce Cybersecurity Vulnerabilities</t>
    <phoneticPr fontId="1"/>
  </si>
  <si>
    <t>1. Perform Logging</t>
    <phoneticPr fontId="1"/>
  </si>
  <si>
    <t>2. Perform Monitoring</t>
    <phoneticPr fontId="1"/>
  </si>
  <si>
    <t>3. Establish and Maintain a Common Operating Picture (COP)</t>
    <phoneticPr fontId="1"/>
  </si>
  <si>
    <t>1. Share Cybersecurity Information</t>
    <phoneticPr fontId="1"/>
  </si>
  <si>
    <t>2. Management Activities</t>
    <phoneticPr fontId="1"/>
  </si>
  <si>
    <t>1. Detect Cybersecurity Events</t>
    <phoneticPr fontId="1"/>
  </si>
  <si>
    <t>2. Escalate Cybersecurity Events and Declare Incidents</t>
    <phoneticPr fontId="1"/>
  </si>
  <si>
    <t>3. Respond to Incidents and Escalated Cybersecurity Events</t>
    <phoneticPr fontId="1"/>
  </si>
  <si>
    <t>4. Plan for Continuity</t>
    <phoneticPr fontId="1"/>
  </si>
  <si>
    <t>5. Management Activities</t>
    <phoneticPr fontId="1"/>
  </si>
  <si>
    <t>1. Identify Dependencies</t>
    <phoneticPr fontId="1"/>
  </si>
  <si>
    <t>2. Manage Dependency Risk</t>
    <phoneticPr fontId="1"/>
  </si>
  <si>
    <t>1. Assign Cybersecurity Responsibilities</t>
    <phoneticPr fontId="1"/>
  </si>
  <si>
    <t>2. Control the Workforce Life Cycle</t>
    <phoneticPr fontId="1"/>
  </si>
  <si>
    <t>3. Develop Cybersecurity Workforce</t>
    <phoneticPr fontId="1"/>
  </si>
  <si>
    <t>4. Increase Cybersecurity Awareness</t>
    <phoneticPr fontId="1"/>
  </si>
  <si>
    <t>1. Establish Cybersecurity Program Strategy</t>
    <phoneticPr fontId="1"/>
  </si>
  <si>
    <t>2. Sponsor Cybersecurity Program</t>
    <phoneticPr fontId="1"/>
  </si>
  <si>
    <t>3. Establish and Maintain Cybersecurity Architecture</t>
    <phoneticPr fontId="1"/>
  </si>
  <si>
    <t>4. Perform Secure Software Development</t>
    <phoneticPr fontId="1"/>
  </si>
  <si>
    <r>
      <rPr>
        <b/>
        <sz val="12"/>
        <color theme="1"/>
        <rFont val="ＭＳ Ｐゴシック"/>
        <family val="3"/>
        <charset val="128"/>
      </rPr>
      <t xml:space="preserve">ドメイン
</t>
    </r>
    <r>
      <rPr>
        <b/>
        <sz val="12"/>
        <color theme="1"/>
        <rFont val="Arial"/>
        <family val="2"/>
      </rPr>
      <t>(Domains)</t>
    </r>
    <phoneticPr fontId="1"/>
  </si>
  <si>
    <r>
      <t xml:space="preserve">1. </t>
    </r>
    <r>
      <rPr>
        <sz val="12"/>
        <color theme="1"/>
        <rFont val="ＭＳ Ｐゴシック"/>
        <family val="3"/>
        <charset val="128"/>
      </rPr>
      <t>サイバーセキュリティリスク管理戦略の策定</t>
    </r>
    <phoneticPr fontId="1"/>
  </si>
  <si>
    <r>
      <t xml:space="preserve">2. </t>
    </r>
    <r>
      <rPr>
        <sz val="12"/>
        <color theme="1"/>
        <rFont val="ＭＳ Ｐゴシック"/>
        <family val="3"/>
        <charset val="128"/>
      </rPr>
      <t>サイバーセキュリティリスク管理</t>
    </r>
    <phoneticPr fontId="1"/>
  </si>
  <si>
    <r>
      <t xml:space="preserve">3. </t>
    </r>
    <r>
      <rPr>
        <sz val="12"/>
        <color theme="1"/>
        <rFont val="ＭＳ Ｐゴシック"/>
        <family val="3"/>
        <charset val="128"/>
      </rPr>
      <t>管理アクティビティ</t>
    </r>
    <phoneticPr fontId="1"/>
  </si>
  <si>
    <r>
      <t xml:space="preserve">1. </t>
    </r>
    <r>
      <rPr>
        <sz val="12"/>
        <color theme="1"/>
        <rFont val="ＭＳ Ｐゴシック"/>
        <family val="3"/>
        <charset val="128"/>
      </rPr>
      <t>資産インベントリ管理</t>
    </r>
    <phoneticPr fontId="1"/>
  </si>
  <si>
    <r>
      <t xml:space="preserve">2. </t>
    </r>
    <r>
      <rPr>
        <sz val="12"/>
        <color theme="1"/>
        <rFont val="ＭＳ Ｐゴシック"/>
        <family val="3"/>
        <charset val="128"/>
      </rPr>
      <t>資産構成の管理</t>
    </r>
    <phoneticPr fontId="1"/>
  </si>
  <si>
    <r>
      <t xml:space="preserve">3. </t>
    </r>
    <r>
      <rPr>
        <sz val="12"/>
        <color theme="1"/>
        <rFont val="ＭＳ Ｐゴシック"/>
        <family val="3"/>
        <charset val="128"/>
      </rPr>
      <t>資産の変更管理</t>
    </r>
    <phoneticPr fontId="1"/>
  </si>
  <si>
    <r>
      <t>4.</t>
    </r>
    <r>
      <rPr>
        <sz val="12"/>
        <color theme="1"/>
        <rFont val="ＭＳ Ｐゴシック"/>
        <family val="3"/>
        <charset val="128"/>
      </rPr>
      <t>管理アクティビティ</t>
    </r>
    <phoneticPr fontId="1"/>
  </si>
  <si>
    <r>
      <t>1.</t>
    </r>
    <r>
      <rPr>
        <sz val="12"/>
        <color theme="1"/>
        <rFont val="ＭＳ Ｐゴシック"/>
        <family val="3"/>
        <charset val="128"/>
      </rPr>
      <t>アイデンティティの確立および維持</t>
    </r>
    <phoneticPr fontId="1"/>
  </si>
  <si>
    <r>
      <t xml:space="preserve">2. </t>
    </r>
    <r>
      <rPr>
        <sz val="12"/>
        <color theme="1"/>
        <rFont val="ＭＳ Ｐゴシック"/>
        <family val="3"/>
        <charset val="128"/>
      </rPr>
      <t>アクセス制御</t>
    </r>
    <phoneticPr fontId="1"/>
  </si>
  <si>
    <r>
      <t xml:space="preserve">1. </t>
    </r>
    <r>
      <rPr>
        <sz val="12"/>
        <color theme="1"/>
        <rFont val="ＭＳ Ｐゴシック"/>
        <family val="3"/>
        <charset val="128"/>
      </rPr>
      <t>脅威の特定と対応</t>
    </r>
    <phoneticPr fontId="1"/>
  </si>
  <si>
    <r>
      <t xml:space="preserve">2. </t>
    </r>
    <r>
      <rPr>
        <sz val="12"/>
        <color theme="1"/>
        <rFont val="ＭＳ Ｐゴシック"/>
        <family val="3"/>
        <charset val="128"/>
      </rPr>
      <t>サイバーセキュリティ脆弱性の低減策</t>
    </r>
    <phoneticPr fontId="1"/>
  </si>
  <si>
    <r>
      <t xml:space="preserve">1.  </t>
    </r>
    <r>
      <rPr>
        <sz val="12"/>
        <color theme="1"/>
        <rFont val="ＭＳ Ｐゴシック"/>
        <family val="3"/>
        <charset val="128"/>
      </rPr>
      <t>ログの取得</t>
    </r>
    <phoneticPr fontId="1"/>
  </si>
  <si>
    <r>
      <t xml:space="preserve">2. </t>
    </r>
    <r>
      <rPr>
        <sz val="12"/>
        <color theme="1"/>
        <rFont val="ＭＳ Ｐゴシック"/>
        <family val="3"/>
        <charset val="128"/>
      </rPr>
      <t>モニタリング</t>
    </r>
    <phoneticPr fontId="1"/>
  </si>
  <si>
    <r>
      <t xml:space="preserve">3. </t>
    </r>
    <r>
      <rPr>
        <sz val="12"/>
        <color theme="1"/>
        <rFont val="ＭＳ Ｐゴシック"/>
        <family val="3"/>
        <charset val="128"/>
      </rPr>
      <t>共通状況認識</t>
    </r>
    <r>
      <rPr>
        <sz val="12"/>
        <color theme="1"/>
        <rFont val="Arial"/>
        <family val="2"/>
      </rPr>
      <t xml:space="preserve"> </t>
    </r>
    <r>
      <rPr>
        <sz val="12"/>
        <color theme="1"/>
        <rFont val="ＭＳ Ｐゴシック"/>
        <family val="3"/>
        <charset val="128"/>
      </rPr>
      <t>（</t>
    </r>
    <r>
      <rPr>
        <sz val="12"/>
        <color theme="1"/>
        <rFont val="Arial"/>
        <family val="2"/>
      </rPr>
      <t>COP</t>
    </r>
    <r>
      <rPr>
        <sz val="12"/>
        <color theme="1"/>
        <rFont val="ＭＳ Ｐゴシック"/>
        <family val="3"/>
        <charset val="128"/>
      </rPr>
      <t>）の策定と維持</t>
    </r>
    <phoneticPr fontId="1"/>
  </si>
  <si>
    <r>
      <t xml:space="preserve">4. </t>
    </r>
    <r>
      <rPr>
        <sz val="12"/>
        <color theme="1"/>
        <rFont val="ＭＳ Ｐゴシック"/>
        <family val="3"/>
        <charset val="128"/>
      </rPr>
      <t>管理アクティビティ</t>
    </r>
    <phoneticPr fontId="1"/>
  </si>
  <si>
    <r>
      <t xml:space="preserve">1. </t>
    </r>
    <r>
      <rPr>
        <sz val="12"/>
        <color theme="1"/>
        <rFont val="ＭＳ Ｐゴシック"/>
        <family val="3"/>
        <charset val="128"/>
      </rPr>
      <t>サイバーセキュリティ情報の共有</t>
    </r>
    <phoneticPr fontId="1"/>
  </si>
  <si>
    <r>
      <t xml:space="preserve">2. </t>
    </r>
    <r>
      <rPr>
        <sz val="12"/>
        <color theme="1"/>
        <rFont val="ＭＳ Ｐゴシック"/>
        <family val="3"/>
        <charset val="128"/>
      </rPr>
      <t>管理アクティビティ</t>
    </r>
    <phoneticPr fontId="1"/>
  </si>
  <si>
    <r>
      <t xml:space="preserve">1. </t>
    </r>
    <r>
      <rPr>
        <sz val="12"/>
        <color theme="1"/>
        <rFont val="ＭＳ Ｐゴシック"/>
        <family val="3"/>
        <charset val="128"/>
      </rPr>
      <t>サイバーセキュリティイベントの検出</t>
    </r>
    <phoneticPr fontId="1"/>
  </si>
  <si>
    <r>
      <t xml:space="preserve">2. </t>
    </r>
    <r>
      <rPr>
        <sz val="12"/>
        <color theme="1"/>
        <rFont val="ＭＳ Ｐゴシック"/>
        <family val="3"/>
        <charset val="128"/>
      </rPr>
      <t>サイバーセキュリティイベントのエスカレーションとインシデントの宣言</t>
    </r>
    <phoneticPr fontId="1"/>
  </si>
  <si>
    <r>
      <t xml:space="preserve">3. </t>
    </r>
    <r>
      <rPr>
        <sz val="12"/>
        <color theme="1"/>
        <rFont val="ＭＳ Ｐゴシック"/>
        <family val="3"/>
        <charset val="128"/>
      </rPr>
      <t>インシデントとエスカレーションされたサイバーセキュリティイベントへの対応</t>
    </r>
    <phoneticPr fontId="1"/>
  </si>
  <si>
    <r>
      <t xml:space="preserve">4. </t>
    </r>
    <r>
      <rPr>
        <sz val="12"/>
        <color theme="1"/>
        <rFont val="ＭＳ Ｐゴシック"/>
        <family val="3"/>
        <charset val="128"/>
      </rPr>
      <t>業務継続計画</t>
    </r>
    <phoneticPr fontId="1"/>
  </si>
  <si>
    <r>
      <t xml:space="preserve">5. </t>
    </r>
    <r>
      <rPr>
        <sz val="12"/>
        <color theme="1"/>
        <rFont val="ＭＳ Ｐゴシック"/>
        <family val="3"/>
        <charset val="128"/>
      </rPr>
      <t>管理アクティビティ</t>
    </r>
    <phoneticPr fontId="1"/>
  </si>
  <si>
    <r>
      <t xml:space="preserve">1. </t>
    </r>
    <r>
      <rPr>
        <sz val="12"/>
        <color theme="1"/>
        <rFont val="ＭＳ Ｐゴシック"/>
        <family val="3"/>
        <charset val="128"/>
      </rPr>
      <t>依存関係の特定</t>
    </r>
    <phoneticPr fontId="1"/>
  </si>
  <si>
    <r>
      <t xml:space="preserve">2. </t>
    </r>
    <r>
      <rPr>
        <sz val="12"/>
        <color theme="1"/>
        <rFont val="ＭＳ Ｐゴシック"/>
        <family val="3"/>
        <charset val="128"/>
      </rPr>
      <t>依存リスクの管理</t>
    </r>
    <phoneticPr fontId="1"/>
  </si>
  <si>
    <r>
      <t xml:space="preserve">1. </t>
    </r>
    <r>
      <rPr>
        <sz val="12"/>
        <color theme="1"/>
        <rFont val="ＭＳ Ｐゴシック"/>
        <family val="3"/>
        <charset val="128"/>
      </rPr>
      <t>サイバーセキュリティにおける責任の割り当て</t>
    </r>
    <phoneticPr fontId="1"/>
  </si>
  <si>
    <r>
      <t xml:space="preserve">2. </t>
    </r>
    <r>
      <rPr>
        <sz val="12"/>
        <color theme="1"/>
        <rFont val="ＭＳ Ｐゴシック"/>
        <family val="3"/>
        <charset val="128"/>
      </rPr>
      <t>要員ライフサイクルの管理</t>
    </r>
    <phoneticPr fontId="1"/>
  </si>
  <si>
    <r>
      <t xml:space="preserve">3. </t>
    </r>
    <r>
      <rPr>
        <sz val="12"/>
        <color theme="1"/>
        <rFont val="ＭＳ Ｐゴシック"/>
        <family val="3"/>
        <charset val="128"/>
      </rPr>
      <t>サイバーセキュリティ要員の育成</t>
    </r>
    <phoneticPr fontId="1"/>
  </si>
  <si>
    <r>
      <t xml:space="preserve">4. </t>
    </r>
    <r>
      <rPr>
        <sz val="12"/>
        <color theme="1"/>
        <rFont val="ＭＳ Ｐゴシック"/>
        <family val="3"/>
        <charset val="128"/>
      </rPr>
      <t>サイバーセキュリティ意識の向上</t>
    </r>
    <phoneticPr fontId="1"/>
  </si>
  <si>
    <r>
      <t xml:space="preserve">1. </t>
    </r>
    <r>
      <rPr>
        <sz val="12"/>
        <color theme="1"/>
        <rFont val="ＭＳ Ｐゴシック"/>
        <family val="3"/>
        <charset val="128"/>
      </rPr>
      <t>サイバーセキュリティプログラム戦略の策定</t>
    </r>
    <phoneticPr fontId="1"/>
  </si>
  <si>
    <r>
      <t xml:space="preserve">2. </t>
    </r>
    <r>
      <rPr>
        <sz val="12"/>
        <color theme="1"/>
        <rFont val="ＭＳ Ｐゴシック"/>
        <family val="3"/>
        <charset val="128"/>
      </rPr>
      <t>サイバーセキュリティプログラムの後援</t>
    </r>
    <phoneticPr fontId="1"/>
  </si>
  <si>
    <r>
      <t xml:space="preserve">3. </t>
    </r>
    <r>
      <rPr>
        <sz val="12"/>
        <color theme="1"/>
        <rFont val="ＭＳ Ｐゴシック"/>
        <family val="3"/>
        <charset val="128"/>
      </rPr>
      <t>サイバーセキュリティアーキテクチャの策定と維持</t>
    </r>
    <phoneticPr fontId="1"/>
  </si>
  <si>
    <r>
      <t xml:space="preserve">4. </t>
    </r>
    <r>
      <rPr>
        <sz val="12"/>
        <color theme="1"/>
        <rFont val="ＭＳ Ｐゴシック"/>
        <family val="3"/>
        <charset val="128"/>
      </rPr>
      <t>セキュアなソフトウェア開発</t>
    </r>
    <phoneticPr fontId="1"/>
  </si>
  <si>
    <r>
      <t>10</t>
    </r>
    <r>
      <rPr>
        <sz val="12"/>
        <color theme="1"/>
        <rFont val="ＭＳ Ｐゴシック"/>
        <family val="3"/>
        <charset val="128"/>
      </rPr>
      <t>ドメイン</t>
    </r>
  </si>
  <si>
    <r>
      <rPr>
        <sz val="12"/>
        <color theme="1"/>
        <rFont val="ＭＳ Ｐゴシック"/>
        <family val="3"/>
        <charset val="128"/>
      </rPr>
      <t xml:space="preserve">サプライチェーンおよび外部依存性管理
</t>
    </r>
    <r>
      <rPr>
        <sz val="12"/>
        <color theme="1"/>
        <rFont val="Arial"/>
        <family val="2"/>
      </rPr>
      <t>Supply Chain and External Dependencies Management (EDM)</t>
    </r>
    <phoneticPr fontId="1"/>
  </si>
  <si>
    <r>
      <rPr>
        <sz val="12"/>
        <color theme="1"/>
        <rFont val="ＭＳ Ｐゴシック"/>
        <family val="3"/>
        <charset val="128"/>
      </rPr>
      <t xml:space="preserve">イベント・インシデント対応と業務継続
</t>
    </r>
    <r>
      <rPr>
        <sz val="12"/>
        <color theme="1"/>
        <rFont val="Arial"/>
        <family val="2"/>
      </rPr>
      <t>Event and Incident Response, Continuity of Operations (IR)</t>
    </r>
    <phoneticPr fontId="1"/>
  </si>
  <si>
    <r>
      <rPr>
        <sz val="12"/>
        <color theme="1"/>
        <rFont val="ＭＳ Ｐゴシック"/>
        <family val="3"/>
        <charset val="128"/>
      </rPr>
      <t xml:space="preserve">情報共有・コミュニケーション
</t>
    </r>
    <r>
      <rPr>
        <sz val="12"/>
        <color theme="1"/>
        <rFont val="Arial"/>
        <family val="2"/>
      </rPr>
      <t>Information Sharing and Communications (ISC)</t>
    </r>
    <phoneticPr fontId="1"/>
  </si>
  <si>
    <r>
      <rPr>
        <sz val="12"/>
        <color theme="1"/>
        <rFont val="ＭＳ Ｐゴシック"/>
        <family val="3"/>
        <charset val="128"/>
      </rPr>
      <t xml:space="preserve">状況認識
</t>
    </r>
    <r>
      <rPr>
        <sz val="12"/>
        <color theme="1"/>
        <rFont val="Arial"/>
        <family val="2"/>
      </rPr>
      <t>Situational Awareness (SA)</t>
    </r>
    <phoneticPr fontId="1"/>
  </si>
  <si>
    <r>
      <rPr>
        <sz val="12"/>
        <color theme="1"/>
        <rFont val="ＭＳ Ｐゴシック"/>
        <family val="3"/>
        <charset val="128"/>
      </rPr>
      <t xml:space="preserve">脅威および脆弱性管理
</t>
    </r>
    <r>
      <rPr>
        <sz val="12"/>
        <color theme="1"/>
        <rFont val="Arial"/>
        <family val="2"/>
      </rPr>
      <t>Threat and Vulnerability Management (TVM)</t>
    </r>
    <phoneticPr fontId="1"/>
  </si>
  <si>
    <r>
      <rPr>
        <sz val="12"/>
        <color theme="1"/>
        <rFont val="ＭＳ Ｐゴシック"/>
        <family val="3"/>
        <charset val="128"/>
      </rPr>
      <t xml:space="preserve">アイデンティティおよびアクセスの管理
</t>
    </r>
    <r>
      <rPr>
        <sz val="12"/>
        <color theme="1"/>
        <rFont val="Arial"/>
        <family val="2"/>
      </rPr>
      <t>Identity and Access Management (IAM)</t>
    </r>
    <phoneticPr fontId="1"/>
  </si>
  <si>
    <r>
      <rPr>
        <sz val="12"/>
        <color theme="1"/>
        <rFont val="ＭＳ Ｐゴシック"/>
        <family val="3"/>
        <charset val="128"/>
      </rPr>
      <t xml:space="preserve">資産、変更および構成管理
</t>
    </r>
    <r>
      <rPr>
        <sz val="12"/>
        <color theme="1"/>
        <rFont val="Arial"/>
        <family val="2"/>
      </rPr>
      <t>Asset, Change, and Configuration Management (ACM)</t>
    </r>
    <phoneticPr fontId="1"/>
  </si>
  <si>
    <r>
      <rPr>
        <sz val="12"/>
        <color theme="1"/>
        <rFont val="ＭＳ Ｐゴシック"/>
        <family val="3"/>
        <charset val="128"/>
      </rPr>
      <t xml:space="preserve">リスク管理
</t>
    </r>
    <r>
      <rPr>
        <sz val="12"/>
        <color theme="1"/>
        <rFont val="Arial"/>
        <family val="2"/>
      </rPr>
      <t>Risk Management (RM)</t>
    </r>
    <phoneticPr fontId="1"/>
  </si>
  <si>
    <r>
      <rPr>
        <sz val="12"/>
        <color theme="1"/>
        <rFont val="ＭＳ Ｐゴシック"/>
        <family val="3"/>
        <charset val="128"/>
      </rPr>
      <t xml:space="preserve">要員管理
</t>
    </r>
    <r>
      <rPr>
        <sz val="12"/>
        <color theme="1"/>
        <rFont val="Arial"/>
        <family val="2"/>
      </rPr>
      <t>Workforce Management (WM)</t>
    </r>
    <phoneticPr fontId="1"/>
  </si>
  <si>
    <r>
      <rPr>
        <sz val="12"/>
        <color theme="1"/>
        <rFont val="ＭＳ Ｐゴシック"/>
        <family val="3"/>
        <charset val="128"/>
      </rPr>
      <t xml:space="preserve">サイバーセキュリティプログラム管理
</t>
    </r>
    <r>
      <rPr>
        <sz val="12"/>
        <color theme="1"/>
        <rFont val="Arial"/>
        <family val="2"/>
      </rPr>
      <t>Cybersecurity Program Management (CPM)</t>
    </r>
    <phoneticPr fontId="1"/>
  </si>
  <si>
    <t>c. 組織全体からの情報が共通状況認識（COP）の強化のために利用できる</t>
    <rPh sb="13" eb="15">
      <t>キョウツウ</t>
    </rPh>
    <rPh sb="15" eb="17">
      <t>ジョウキョウ</t>
    </rPh>
    <rPh sb="17" eb="19">
      <t>ニンシキ</t>
    </rPh>
    <phoneticPr fontId="1"/>
  </si>
  <si>
    <t>2. サイバーセキュリティプログラムのスポンサーシップ
（2. Sponsor Cybersecurity Program）</t>
    <phoneticPr fontId="1"/>
  </si>
  <si>
    <t>d. プログラム戦略と連携(aligned)して、サイバーセキュリティプログラムが策定・運営されるのに十分な資金とその他リソース （例：人とツール） が提供されている</t>
    <rPh sb="41" eb="43">
      <t>サクテイ</t>
    </rPh>
    <phoneticPr fontId="1"/>
  </si>
  <si>
    <t>Electricity Subsector Cybersecurity Capability Maturity Model (ES-C2M2)</t>
    <phoneticPr fontId="1"/>
  </si>
  <si>
    <t>ES-C2M2 プラクティス一覧</t>
    <rPh sb="14" eb="16">
      <t>イチラン</t>
    </rPh>
    <phoneticPr fontId="1"/>
  </si>
  <si>
    <t>b. The strategy provides an approach for risk prioritization, including consideration of impact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</si>
</sst>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10"/>
      <name val="Arial"/>
      <family val="2"/>
    </font>
    <font>
      <i/>
      <sz val="10"/>
      <name val="Arial"/>
      <family val="2"/>
    </font>
    <font>
      <b/>
      <sz val="10"/>
      <color theme="1"/>
      <name val="Arial"/>
      <family val="2"/>
    </font>
    <font>
      <sz val="10"/>
      <color rgb="FF333333"/>
      <name val="Arial"/>
      <family val="2"/>
    </font>
    <font>
      <b/>
      <sz val="24"/>
      <color rgb="FF002776"/>
      <name val="游ゴシック"/>
      <family val="3"/>
      <charset val="128"/>
      <scheme val="minor"/>
    </font>
    <font>
      <sz val="24"/>
      <color rgb="FF92D400"/>
      <name val="游ゴシック"/>
      <family val="3"/>
      <charset val="128"/>
      <scheme val="minor"/>
    </font>
    <font>
      <sz val="11"/>
      <color theme="1"/>
      <name val="游ゴシック"/>
      <family val="3"/>
      <charset val="128"/>
      <scheme val="minor"/>
    </font>
    <font>
      <b/>
      <sz val="12"/>
      <color indexed="9"/>
      <name val="游ゴシック"/>
      <family val="3"/>
      <charset val="128"/>
      <scheme val="minor"/>
    </font>
    <font>
      <b/>
      <sz val="12"/>
      <color theme="1"/>
      <name val="游ゴシック"/>
      <family val="3"/>
      <charset val="128"/>
      <scheme val="minor"/>
    </font>
    <font>
      <sz val="12"/>
      <color theme="1"/>
      <name val="游ゴシック"/>
      <family val="3"/>
      <charset val="128"/>
      <scheme val="minor"/>
    </font>
    <font>
      <sz val="12"/>
      <name val="游ゴシック"/>
      <family val="3"/>
      <charset val="128"/>
      <scheme val="minor"/>
    </font>
    <font>
      <b/>
      <sz val="12"/>
      <name val="游ゴシック"/>
      <family val="3"/>
      <charset val="128"/>
      <scheme val="minor"/>
    </font>
    <font>
      <b/>
      <sz val="16"/>
      <color indexed="9"/>
      <name val="游ゴシック"/>
      <family val="3"/>
      <charset val="128"/>
      <scheme val="minor"/>
    </font>
    <font>
      <sz val="20"/>
      <color theme="1"/>
      <name val="游ゴシック"/>
      <family val="3"/>
      <charset val="128"/>
      <scheme val="minor"/>
    </font>
    <font>
      <b/>
      <sz val="18"/>
      <color theme="1"/>
      <name val="游ゴシック"/>
      <family val="3"/>
      <charset val="128"/>
      <scheme val="minor"/>
    </font>
    <font>
      <sz val="18"/>
      <color theme="1"/>
      <name val="游ゴシック"/>
      <family val="3"/>
      <charset val="128"/>
      <scheme val="minor"/>
    </font>
    <font>
      <b/>
      <sz val="20"/>
      <color theme="1"/>
      <name val="游ゴシック"/>
      <family val="3"/>
      <charset val="128"/>
      <scheme val="minor"/>
    </font>
    <font>
      <b/>
      <sz val="14"/>
      <color theme="1"/>
      <name val="游ゴシック"/>
      <family val="3"/>
      <charset val="128"/>
      <scheme val="minor"/>
    </font>
    <font>
      <sz val="14"/>
      <color theme="1"/>
      <name val="游ゴシック"/>
      <family val="3"/>
      <charset val="128"/>
      <scheme val="minor"/>
    </font>
    <font>
      <sz val="18"/>
      <color theme="0" tint="-0.14999847407452621"/>
      <name val="游ゴシック"/>
      <family val="3"/>
      <charset val="128"/>
      <scheme val="minor"/>
    </font>
    <font>
      <b/>
      <sz val="48"/>
      <color theme="1"/>
      <name val="游ゴシック"/>
      <family val="3"/>
      <charset val="128"/>
      <scheme val="minor"/>
    </font>
    <font>
      <sz val="10.5"/>
      <color theme="1"/>
      <name val="游明朝"/>
      <family val="1"/>
      <charset val="128"/>
    </font>
    <font>
      <b/>
      <sz val="10.5"/>
      <color theme="1"/>
      <name val="ＭＳ Ｐゴシック"/>
      <family val="3"/>
      <charset val="128"/>
    </font>
    <font>
      <b/>
      <sz val="10.5"/>
      <color theme="1"/>
      <name val="Arial"/>
      <family val="2"/>
    </font>
    <font>
      <sz val="16"/>
      <color theme="1"/>
      <name val="Arial"/>
      <family val="2"/>
    </font>
    <font>
      <b/>
      <sz val="12"/>
      <color theme="1"/>
      <name val="Arial"/>
      <family val="2"/>
    </font>
    <font>
      <b/>
      <sz val="12"/>
      <color theme="1"/>
      <name val="ＭＳ Ｐゴシック"/>
      <family val="3"/>
      <charset val="128"/>
    </font>
    <font>
      <sz val="12"/>
      <color theme="1"/>
      <name val="Arial"/>
      <family val="2"/>
    </font>
    <font>
      <sz val="12"/>
      <color theme="1"/>
      <name val="ＭＳ Ｐゴシック"/>
      <family val="3"/>
      <charset val="128"/>
    </font>
    <font>
      <sz val="12"/>
      <color theme="1"/>
      <name val="Arial"/>
      <family val="3"/>
      <charset val="128"/>
    </font>
    <font>
      <b/>
      <sz val="48"/>
      <color rgb="FF002776"/>
      <name val="游ゴシック"/>
      <family val="3"/>
      <charset val="128"/>
      <scheme val="minor"/>
    </font>
    <font>
      <b/>
      <sz val="16"/>
      <color theme="1"/>
      <name val="Arial"/>
      <family val="2"/>
    </font>
    <font>
      <sz val="16"/>
      <name val="ＭＳ Ｐゴシック"/>
      <family val="3"/>
      <charset val="128"/>
    </font>
  </fonts>
  <fills count="8">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002776"/>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theme="0" tint="-0.149998474074526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double">
        <color indexed="64"/>
      </right>
      <top style="thin">
        <color indexed="64"/>
      </top>
      <bottom style="thin">
        <color indexed="64"/>
      </bottom>
      <diagonal/>
    </border>
    <border>
      <left style="thin">
        <color indexed="64"/>
      </left>
      <right/>
      <top style="thin">
        <color indexed="64"/>
      </top>
      <bottom/>
      <diagonal/>
    </border>
    <border>
      <left style="thin">
        <color theme="2"/>
      </left>
      <right style="thin">
        <color theme="2"/>
      </right>
      <top style="thin">
        <color theme="2"/>
      </top>
      <bottom style="thin">
        <color theme="2"/>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s>
  <cellStyleXfs count="4">
    <xf numFmtId="0" fontId="0" fillId="0" borderId="0">
      <alignment vertical="center"/>
    </xf>
    <xf numFmtId="0" fontId="3" fillId="0" borderId="0"/>
    <xf numFmtId="0" fontId="3" fillId="0" borderId="0"/>
    <xf numFmtId="0" fontId="3" fillId="0" borderId="0"/>
  </cellStyleXfs>
  <cellXfs count="143">
    <xf numFmtId="0" fontId="0" fillId="0" borderId="0" xfId="0">
      <alignment vertical="center"/>
    </xf>
    <xf numFmtId="0" fontId="2" fillId="0" borderId="0" xfId="0" applyFont="1" applyAlignment="1">
      <alignment horizontal="justify" vertical="center"/>
    </xf>
    <xf numFmtId="0" fontId="3" fillId="0" borderId="0" xfId="1" applyBorder="1"/>
    <xf numFmtId="0" fontId="3" fillId="0" borderId="0" xfId="1" applyBorder="1" applyAlignment="1">
      <alignment wrapText="1"/>
    </xf>
    <xf numFmtId="0" fontId="3" fillId="0" borderId="0" xfId="1" applyBorder="1" applyAlignment="1">
      <alignment horizontal="left"/>
    </xf>
    <xf numFmtId="49" fontId="4" fillId="0" borderId="0" xfId="1" quotePrefix="1" applyNumberFormat="1" applyFont="1" applyBorder="1"/>
    <xf numFmtId="0" fontId="5" fillId="0" borderId="0" xfId="1" applyFont="1"/>
    <xf numFmtId="0" fontId="6" fillId="0" borderId="0" xfId="1" applyFont="1"/>
    <xf numFmtId="0" fontId="3" fillId="0" borderId="0" xfId="1" applyFill="1" applyBorder="1"/>
    <xf numFmtId="0" fontId="9" fillId="0" borderId="0" xfId="0" applyFont="1">
      <alignment vertical="center"/>
    </xf>
    <xf numFmtId="0" fontId="12" fillId="0" borderId="0" xfId="0" applyFont="1">
      <alignment vertical="center"/>
    </xf>
    <xf numFmtId="0" fontId="14" fillId="3" borderId="0" xfId="2" applyFont="1" applyFill="1" applyBorder="1" applyAlignment="1">
      <alignment vertical="top" wrapText="1"/>
    </xf>
    <xf numFmtId="0" fontId="13" fillId="3" borderId="0" xfId="2" applyFont="1" applyFill="1" applyBorder="1" applyAlignment="1">
      <alignment vertical="top" wrapText="1"/>
    </xf>
    <xf numFmtId="0" fontId="11" fillId="0" borderId="0" xfId="0" applyFont="1">
      <alignment vertical="center"/>
    </xf>
    <xf numFmtId="0" fontId="12" fillId="3" borderId="0" xfId="0" applyFont="1" applyFill="1" applyBorder="1">
      <alignment vertical="center"/>
    </xf>
    <xf numFmtId="0" fontId="12" fillId="0" borderId="0" xfId="0" applyFont="1" applyAlignment="1">
      <alignment vertical="center"/>
    </xf>
    <xf numFmtId="0" fontId="10" fillId="6" borderId="0" xfId="2" applyFont="1" applyFill="1" applyBorder="1" applyAlignment="1">
      <alignment horizontal="center" vertical="center" wrapText="1"/>
    </xf>
    <xf numFmtId="0" fontId="12" fillId="3" borderId="0" xfId="0" applyFont="1" applyFill="1">
      <alignment vertical="center"/>
    </xf>
    <xf numFmtId="0" fontId="16" fillId="0" borderId="0" xfId="0" applyFont="1">
      <alignment vertical="center"/>
    </xf>
    <xf numFmtId="0" fontId="16" fillId="0" borderId="0" xfId="0" applyFont="1" applyAlignment="1">
      <alignment horizontal="center"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17" fillId="2" borderId="1" xfId="0" applyFont="1" applyFill="1" applyBorder="1" applyAlignment="1">
      <alignment horizontal="center" vertical="center" wrapText="1"/>
    </xf>
    <xf numFmtId="0" fontId="18" fillId="0" borderId="1" xfId="0" applyFont="1" applyBorder="1">
      <alignment vertical="center"/>
    </xf>
    <xf numFmtId="0" fontId="18" fillId="0" borderId="3" xfId="0" applyFont="1" applyBorder="1">
      <alignment vertical="center"/>
    </xf>
    <xf numFmtId="0" fontId="18" fillId="0" borderId="6" xfId="0" applyFont="1" applyBorder="1">
      <alignment vertical="center"/>
    </xf>
    <xf numFmtId="0" fontId="18" fillId="0" borderId="4" xfId="0" applyFont="1" applyBorder="1">
      <alignment vertical="center"/>
    </xf>
    <xf numFmtId="0" fontId="16" fillId="0" borderId="12" xfId="0" applyFont="1" applyBorder="1">
      <alignment vertical="center"/>
    </xf>
    <xf numFmtId="0" fontId="0" fillId="0" borderId="1" xfId="0" applyBorder="1">
      <alignment vertical="center"/>
    </xf>
    <xf numFmtId="0" fontId="18" fillId="0" borderId="1"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3" xfId="0" applyFont="1" applyBorder="1" applyAlignment="1">
      <alignment horizontal="center" vertical="center" wrapText="1"/>
    </xf>
    <xf numFmtId="0" fontId="0" fillId="0" borderId="1" xfId="0" applyBorder="1" applyAlignment="1">
      <alignment horizontal="center" vertical="center"/>
    </xf>
    <xf numFmtId="0" fontId="22" fillId="7" borderId="1" xfId="0" applyFont="1" applyFill="1" applyBorder="1">
      <alignment vertical="center"/>
    </xf>
    <xf numFmtId="0" fontId="18" fillId="0" borderId="1" xfId="0" applyFont="1" applyBorder="1" applyAlignment="1">
      <alignment horizontal="center" vertical="center" wrapText="1"/>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18" fillId="0" borderId="1" xfId="0" applyFont="1" applyBorder="1" applyProtection="1">
      <alignment vertical="center"/>
      <protection locked="0"/>
    </xf>
    <xf numFmtId="0" fontId="18" fillId="0" borderId="1" xfId="0" applyFont="1" applyBorder="1" applyAlignment="1" applyProtection="1">
      <alignment vertical="center" wrapText="1"/>
      <protection locked="0"/>
    </xf>
    <xf numFmtId="0" fontId="17" fillId="2" borderId="5" xfId="0" applyFont="1" applyFill="1" applyBorder="1" applyAlignment="1">
      <alignment vertical="center" wrapText="1"/>
    </xf>
    <xf numFmtId="0" fontId="17" fillId="2" borderId="2" xfId="0" applyFont="1" applyFill="1" applyBorder="1" applyAlignment="1">
      <alignment horizontal="left" vertical="center" wrapText="1" indent="10"/>
    </xf>
    <xf numFmtId="0" fontId="17" fillId="2" borderId="5" xfId="0" applyFont="1" applyFill="1" applyBorder="1" applyAlignment="1" applyProtection="1">
      <alignment horizontal="left" vertical="center" wrapText="1" indent="10"/>
      <protection locked="0"/>
    </xf>
    <xf numFmtId="0" fontId="16" fillId="0" borderId="0" xfId="0" applyFont="1" applyAlignment="1" applyProtection="1">
      <alignment vertical="center" wrapText="1"/>
      <protection locked="0"/>
    </xf>
    <xf numFmtId="0" fontId="17" fillId="2" borderId="7" xfId="0" applyFont="1" applyFill="1" applyBorder="1" applyAlignment="1" applyProtection="1">
      <alignment vertical="center" wrapText="1"/>
    </xf>
    <xf numFmtId="0" fontId="16" fillId="0" borderId="0" xfId="0" applyFont="1" applyAlignment="1" applyProtection="1">
      <alignment vertical="center" wrapText="1"/>
    </xf>
    <xf numFmtId="0" fontId="19" fillId="0" borderId="8"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11" xfId="0" applyFont="1" applyFill="1" applyBorder="1" applyAlignment="1">
      <alignment horizontal="center" vertical="center"/>
    </xf>
    <xf numFmtId="0" fontId="23" fillId="2" borderId="1" xfId="0" applyFont="1" applyFill="1" applyBorder="1" applyAlignment="1">
      <alignment horizontal="center" vertical="center"/>
    </xf>
    <xf numFmtId="0" fontId="23" fillId="2" borderId="1" xfId="0" applyFont="1" applyFill="1" applyBorder="1">
      <alignment vertical="center"/>
    </xf>
    <xf numFmtId="0" fontId="0" fillId="3" borderId="0" xfId="0" applyFill="1">
      <alignment vertical="center"/>
    </xf>
    <xf numFmtId="0" fontId="18" fillId="3" borderId="3" xfId="0" applyFont="1" applyFill="1" applyBorder="1">
      <alignment vertical="center"/>
    </xf>
    <xf numFmtId="0" fontId="18" fillId="3" borderId="6" xfId="0" applyFont="1" applyFill="1" applyBorder="1">
      <alignment vertical="center"/>
    </xf>
    <xf numFmtId="0" fontId="18" fillId="3" borderId="4" xfId="0" applyFont="1" applyFill="1" applyBorder="1">
      <alignment vertical="center"/>
    </xf>
    <xf numFmtId="0" fontId="24" fillId="3" borderId="15" xfId="0" applyFont="1" applyFill="1" applyBorder="1" applyAlignment="1">
      <alignment horizontal="justify" vertical="center" wrapText="1"/>
    </xf>
    <xf numFmtId="0" fontId="24" fillId="3" borderId="15" xfId="0" applyFont="1" applyFill="1" applyBorder="1" applyAlignment="1">
      <alignment horizontal="center" vertical="center" wrapText="1"/>
    </xf>
    <xf numFmtId="0" fontId="24" fillId="3" borderId="16" xfId="0" applyFont="1" applyFill="1" applyBorder="1" applyAlignment="1">
      <alignment horizontal="justify" vertical="center" wrapText="1"/>
    </xf>
    <xf numFmtId="14" fontId="24" fillId="3" borderId="16" xfId="0" applyNumberFormat="1" applyFont="1" applyFill="1" applyBorder="1" applyAlignment="1">
      <alignment horizontal="center" vertical="center" wrapText="1"/>
    </xf>
    <xf numFmtId="0" fontId="24" fillId="3" borderId="16" xfId="0" applyFont="1" applyFill="1" applyBorder="1" applyAlignment="1">
      <alignment horizontal="center" vertical="center" wrapText="1"/>
    </xf>
    <xf numFmtId="0" fontId="18" fillId="0" borderId="1" xfId="0" applyFont="1" applyBorder="1" applyAlignment="1">
      <alignment horizontal="left" vertical="center" wrapText="1"/>
    </xf>
    <xf numFmtId="0" fontId="18" fillId="0" borderId="1" xfId="0" applyFont="1" applyBorder="1" applyAlignment="1">
      <alignment horizontal="left" vertical="center"/>
    </xf>
    <xf numFmtId="0" fontId="18" fillId="2" borderId="1" xfId="0" applyFont="1" applyFill="1" applyBorder="1" applyAlignment="1" applyProtection="1">
      <alignment vertical="center" wrapText="1"/>
    </xf>
    <xf numFmtId="0" fontId="18" fillId="0" borderId="1" xfId="0" applyFont="1" applyFill="1" applyBorder="1" applyAlignment="1" applyProtection="1">
      <alignment vertical="center" wrapText="1"/>
    </xf>
    <xf numFmtId="0" fontId="0" fillId="0" borderId="0" xfId="0" applyAlignment="1">
      <alignment horizontal="center" vertical="center"/>
    </xf>
    <xf numFmtId="0" fontId="27" fillId="0" borderId="16" xfId="0" applyFont="1" applyBorder="1" applyAlignment="1">
      <alignment horizontal="center" vertical="center" wrapText="1"/>
    </xf>
    <xf numFmtId="0" fontId="0" fillId="0" borderId="0" xfId="0" applyAlignment="1">
      <alignment horizontal="left" vertical="center"/>
    </xf>
    <xf numFmtId="0" fontId="30" fillId="0" borderId="16" xfId="0" applyFont="1" applyBorder="1" applyAlignment="1">
      <alignment horizontal="justify" vertical="center" wrapText="1"/>
    </xf>
    <xf numFmtId="0" fontId="30" fillId="0" borderId="14" xfId="0" applyFont="1" applyBorder="1" applyAlignment="1">
      <alignment horizontal="center" vertical="center" wrapText="1"/>
    </xf>
    <xf numFmtId="0" fontId="30" fillId="0" borderId="14" xfId="0" applyFont="1" applyBorder="1" applyAlignment="1">
      <alignment horizontal="left" vertical="center" wrapText="1"/>
    </xf>
    <xf numFmtId="0" fontId="31" fillId="0" borderId="16" xfId="0" applyFont="1" applyBorder="1" applyAlignment="1">
      <alignment horizontal="center" vertical="center" wrapText="1"/>
    </xf>
    <xf numFmtId="0" fontId="30" fillId="0" borderId="16" xfId="0" applyFont="1" applyBorder="1" applyAlignment="1">
      <alignment horizontal="center" vertical="center" wrapText="1"/>
    </xf>
    <xf numFmtId="0" fontId="8" fillId="0" borderId="0" xfId="1" applyFont="1" applyAlignment="1"/>
    <xf numFmtId="0" fontId="7" fillId="0" borderId="0" xfId="1" applyFont="1" applyAlignment="1"/>
    <xf numFmtId="0" fontId="35" fillId="0" borderId="0" xfId="1" applyFont="1" applyBorder="1"/>
    <xf numFmtId="0" fontId="11" fillId="2"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12" fillId="0" borderId="0" xfId="0" applyFont="1" applyAlignment="1">
      <alignment horizontal="center" vertical="center" wrapText="1"/>
    </xf>
    <xf numFmtId="0" fontId="12" fillId="0" borderId="0" xfId="0" applyFont="1" applyAlignment="1">
      <alignment horizontal="left" vertical="center" wrapText="1"/>
    </xf>
    <xf numFmtId="0" fontId="12" fillId="2"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0" xfId="0" applyFont="1" applyAlignment="1" applyProtection="1">
      <alignment horizontal="left" vertical="center" wrapText="1"/>
    </xf>
    <xf numFmtId="55" fontId="34" fillId="0" borderId="0" xfId="1" applyNumberFormat="1" applyFont="1" applyAlignment="1">
      <alignment horizontal="left"/>
    </xf>
    <xf numFmtId="49" fontId="33" fillId="0" borderId="0" xfId="1" applyNumberFormat="1" applyFont="1" applyAlignment="1">
      <alignment horizontal="center" vertical="center" wrapText="1"/>
    </xf>
    <xf numFmtId="49" fontId="20" fillId="0" borderId="0" xfId="1" applyNumberFormat="1" applyFont="1" applyAlignment="1">
      <alignment horizontal="left"/>
    </xf>
    <xf numFmtId="0" fontId="21" fillId="0" borderId="0" xfId="1" applyFont="1" applyAlignment="1">
      <alignment horizontal="left"/>
    </xf>
    <xf numFmtId="0" fontId="15" fillId="4" borderId="0" xfId="3" applyFont="1" applyFill="1" applyBorder="1" applyAlignment="1">
      <alignment horizontal="left" vertical="center" wrapText="1"/>
    </xf>
    <xf numFmtId="0" fontId="10" fillId="4" borderId="0" xfId="2" applyFont="1" applyFill="1" applyBorder="1" applyAlignment="1">
      <alignment horizontal="center" vertical="center" wrapText="1"/>
    </xf>
    <xf numFmtId="0" fontId="13" fillId="3" borderId="0" xfId="2" applyFont="1" applyFill="1" applyBorder="1" applyAlignment="1">
      <alignment vertical="top" wrapText="1"/>
    </xf>
    <xf numFmtId="0" fontId="10" fillId="6" borderId="0" xfId="2" applyFont="1" applyFill="1" applyBorder="1" applyAlignment="1">
      <alignment horizontal="center" vertical="center" wrapText="1"/>
    </xf>
    <xf numFmtId="0" fontId="11" fillId="5" borderId="9" xfId="0" applyFont="1" applyFill="1" applyBorder="1" applyAlignment="1">
      <alignment horizontal="center" vertical="center"/>
    </xf>
    <xf numFmtId="0" fontId="12" fillId="0" borderId="9" xfId="0" applyFont="1" applyBorder="1" applyAlignment="1">
      <alignment horizontal="left" vertical="center" wrapText="1"/>
    </xf>
    <xf numFmtId="0" fontId="12" fillId="0" borderId="9" xfId="0" applyFont="1" applyBorder="1" applyAlignment="1">
      <alignment horizontal="left" vertical="center"/>
    </xf>
    <xf numFmtId="0" fontId="12" fillId="0" borderId="9" xfId="0" applyFont="1" applyBorder="1" applyAlignment="1">
      <alignment horizontal="center" vertical="center"/>
    </xf>
    <xf numFmtId="0" fontId="18" fillId="0" borderId="1" xfId="0" applyFont="1" applyBorder="1" applyAlignment="1">
      <alignment horizontal="center" vertical="center" wrapText="1"/>
    </xf>
    <xf numFmtId="0" fontId="18" fillId="0" borderId="1" xfId="0" applyFont="1" applyBorder="1" applyAlignment="1">
      <alignment horizontal="left" vertical="center"/>
    </xf>
    <xf numFmtId="0" fontId="18" fillId="0" borderId="1" xfId="0" applyFont="1" applyBorder="1" applyAlignment="1">
      <alignment horizontal="left" vertical="center" wrapText="1"/>
    </xf>
    <xf numFmtId="0" fontId="18" fillId="0" borderId="1" xfId="0" applyFont="1" applyFill="1" applyBorder="1" applyAlignment="1">
      <alignment horizontal="center" vertical="center" wrapText="1"/>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1" xfId="0" applyFont="1" applyFill="1" applyBorder="1" applyAlignment="1">
      <alignment horizontal="center" vertical="center"/>
    </xf>
    <xf numFmtId="0" fontId="18" fillId="0" borderId="3"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4" xfId="0" applyFont="1" applyBorder="1" applyAlignment="1">
      <alignment horizontal="center" vertical="center" wrapText="1"/>
    </xf>
    <xf numFmtId="0" fontId="17" fillId="2"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12" fillId="0" borderId="3" xfId="0" applyFont="1" applyBorder="1" applyAlignment="1">
      <alignment horizontal="left" vertical="center" wrapText="1"/>
    </xf>
    <xf numFmtId="0" fontId="12" fillId="0" borderId="6" xfId="0" applyFont="1" applyBorder="1" applyAlignment="1">
      <alignment horizontal="left" vertical="center" wrapText="1"/>
    </xf>
    <xf numFmtId="0" fontId="12" fillId="0" borderId="4" xfId="0" applyFont="1" applyBorder="1" applyAlignment="1">
      <alignment horizontal="left" vertical="center" wrapText="1"/>
    </xf>
    <xf numFmtId="0" fontId="12" fillId="0" borderId="1" xfId="0" applyFont="1" applyBorder="1" applyAlignment="1">
      <alignment horizontal="left" vertical="center"/>
    </xf>
    <xf numFmtId="0" fontId="12" fillId="0"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30" fillId="0" borderId="1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14" xfId="0" applyFont="1" applyBorder="1" applyAlignment="1">
      <alignment horizontal="center" vertical="center" wrapText="1"/>
    </xf>
    <xf numFmtId="0" fontId="30" fillId="0" borderId="13" xfId="0" applyFont="1" applyBorder="1" applyAlignment="1">
      <alignment horizontal="justify" vertical="center" wrapText="1"/>
    </xf>
    <xf numFmtId="0" fontId="30" fillId="0" borderId="19" xfId="0" applyFont="1" applyBorder="1" applyAlignment="1">
      <alignment horizontal="justify" vertical="center" wrapText="1"/>
    </xf>
    <xf numFmtId="0" fontId="30" fillId="0" borderId="14" xfId="0" applyFont="1" applyBorder="1" applyAlignment="1">
      <alignment horizontal="justify" vertical="center" wrapText="1"/>
    </xf>
    <xf numFmtId="0" fontId="27" fillId="0" borderId="13"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14" xfId="0" applyFont="1" applyBorder="1" applyAlignment="1">
      <alignment horizontal="center" vertical="center" wrapText="1"/>
    </xf>
    <xf numFmtId="0" fontId="32" fillId="0" borderId="13" xfId="0" applyFont="1" applyBorder="1" applyAlignment="1">
      <alignment horizontal="left" vertical="center" wrapText="1"/>
    </xf>
    <xf numFmtId="0" fontId="30" fillId="0" borderId="19" xfId="0" applyFont="1" applyBorder="1" applyAlignment="1">
      <alignment horizontal="left" vertical="center" wrapText="1"/>
    </xf>
    <xf numFmtId="0" fontId="30" fillId="0" borderId="14" xfId="0" applyFont="1" applyBorder="1" applyAlignment="1">
      <alignment horizontal="left" vertical="center" wrapText="1"/>
    </xf>
    <xf numFmtId="0" fontId="29" fillId="0" borderId="13" xfId="0" applyFont="1" applyBorder="1" applyAlignment="1">
      <alignment horizontal="justify" vertical="center" wrapText="1"/>
    </xf>
    <xf numFmtId="0" fontId="28" fillId="0" borderId="14" xfId="0" applyFont="1" applyBorder="1" applyAlignment="1">
      <alignment horizontal="justify" vertical="center" wrapText="1"/>
    </xf>
    <xf numFmtId="0" fontId="28" fillId="0" borderId="13"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13" xfId="0" applyFont="1" applyBorder="1" applyAlignment="1">
      <alignment horizontal="justify" vertical="center" wrapText="1"/>
    </xf>
    <xf numFmtId="0" fontId="26" fillId="0" borderId="17"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15" xfId="0" applyFont="1" applyBorder="1" applyAlignment="1">
      <alignment horizontal="center" vertical="center" wrapText="1"/>
    </xf>
    <xf numFmtId="0" fontId="28" fillId="0" borderId="13" xfId="0" applyFont="1" applyBorder="1" applyAlignment="1">
      <alignment horizontal="left" vertical="center" wrapText="1"/>
    </xf>
    <xf numFmtId="0" fontId="28" fillId="0" borderId="14" xfId="0" applyFont="1" applyBorder="1" applyAlignment="1">
      <alignment horizontal="left" vertical="center" wrapText="1"/>
    </xf>
    <xf numFmtId="0" fontId="24" fillId="3" borderId="13" xfId="0" applyFont="1" applyFill="1" applyBorder="1" applyAlignment="1">
      <alignment horizontal="justify" vertical="center" wrapText="1"/>
    </xf>
    <xf numFmtId="0" fontId="24" fillId="3" borderId="14" xfId="0" applyFont="1" applyFill="1" applyBorder="1" applyAlignment="1">
      <alignment horizontal="justify" vertical="center" wrapText="1"/>
    </xf>
    <xf numFmtId="0" fontId="24" fillId="3" borderId="17" xfId="0" applyFont="1" applyFill="1" applyBorder="1" applyAlignment="1">
      <alignment horizontal="justify" vertical="center" wrapText="1"/>
    </xf>
    <xf numFmtId="0" fontId="24" fillId="3" borderId="18" xfId="0" applyFont="1" applyFill="1" applyBorder="1" applyAlignment="1">
      <alignment horizontal="justify" vertical="center" wrapText="1"/>
    </xf>
    <xf numFmtId="0" fontId="24" fillId="3" borderId="15" xfId="0" applyFont="1" applyFill="1" applyBorder="1" applyAlignment="1">
      <alignment horizontal="justify" vertical="center" wrapText="1"/>
    </xf>
    <xf numFmtId="0" fontId="24" fillId="3" borderId="13" xfId="0" applyFont="1" applyFill="1" applyBorder="1" applyAlignment="1">
      <alignment horizontal="center" vertical="center" wrapText="1"/>
    </xf>
    <xf numFmtId="0" fontId="24" fillId="3" borderId="14" xfId="0" applyFont="1" applyFill="1" applyBorder="1" applyAlignment="1">
      <alignment horizontal="center" vertical="center" wrapText="1"/>
    </xf>
  </cellXfs>
  <cellStyles count="4">
    <cellStyle name="Normal 2 2 2" xfId="3" xr:uid="{00000000-0005-0000-0000-000000000000}"/>
    <cellStyle name="Normal 2 3" xfId="1" xr:uid="{00000000-0005-0000-0000-000001000000}"/>
    <cellStyle name="Normal_SHEET" xfId="2" xr:uid="{00000000-0005-0000-0000-000002000000}"/>
    <cellStyle name="標準" xfId="0" builtinId="0"/>
  </cellStyles>
  <dxfs count="15">
    <dxf>
      <font>
        <color auto="1"/>
      </font>
      <fill>
        <patternFill>
          <bgColor rgb="FFFF7C80"/>
        </patternFill>
      </fill>
    </dxf>
    <dxf>
      <fill>
        <patternFill>
          <bgColor rgb="FFFF5050"/>
        </patternFill>
      </fill>
    </dxf>
    <dxf>
      <fill>
        <patternFill>
          <bgColor rgb="FFA9D18E"/>
        </patternFill>
      </fill>
    </dxf>
    <dxf>
      <fill>
        <patternFill>
          <bgColor rgb="FF70AD47"/>
        </patternFill>
      </fill>
    </dxf>
    <dxf>
      <fill>
        <patternFill>
          <bgColor rgb="FFFFCCFF"/>
        </patternFill>
      </fill>
    </dxf>
    <dxf>
      <fill>
        <patternFill>
          <bgColor rgb="FFFF5050"/>
        </patternFill>
      </fill>
    </dxf>
    <dxf>
      <fill>
        <patternFill>
          <bgColor rgb="FFFF7C80"/>
        </patternFill>
      </fill>
    </dxf>
    <dxf>
      <fill>
        <patternFill>
          <bgColor rgb="FFA9D18E"/>
        </patternFill>
      </fill>
    </dxf>
    <dxf>
      <fill>
        <patternFill>
          <bgColor rgb="FF70AD47"/>
        </patternFill>
      </fill>
    </dxf>
    <dxf>
      <font>
        <color auto="1"/>
      </font>
      <fill>
        <patternFill>
          <bgColor rgb="FFFF7C80"/>
        </patternFill>
      </fill>
    </dxf>
    <dxf>
      <fill>
        <patternFill>
          <bgColor rgb="FFFF5050"/>
        </patternFill>
      </fill>
    </dxf>
    <dxf>
      <fill>
        <patternFill>
          <bgColor rgb="FFA9D18E"/>
        </patternFill>
      </fill>
    </dxf>
    <dxf>
      <fill>
        <patternFill>
          <bgColor rgb="FF70AD47"/>
        </patternFill>
      </fill>
    </dxf>
    <dxf>
      <fill>
        <patternFill>
          <bgColor rgb="FFFFCCFF"/>
        </patternFill>
      </fill>
    </dxf>
    <dxf>
      <fill>
        <patternFill>
          <bgColor rgb="FFFFCCFF"/>
        </patternFill>
      </fill>
    </dxf>
  </dxfs>
  <tableStyles count="0" defaultTableStyle="TableStyleMedium2" defaultPivotStyle="PivotStyleLight16"/>
  <colors>
    <mruColors>
      <color rgb="FF70AD47"/>
      <color rgb="FFA9D18E"/>
      <color rgb="FFFF7C80"/>
      <color rgb="FFFF5050"/>
      <color rgb="FFFF9999"/>
      <color rgb="FF33CC33"/>
      <color rgb="FFFF9933"/>
      <color rgb="FF0099FF"/>
      <color rgb="FFFF9966"/>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31.xml.rels><?xml version="1.0" encoding="UTF-8" standalone="yes"?>
<Relationships xmlns="http://schemas.openxmlformats.org/package/2006/relationships"><Relationship Id="rId3" Type="http://schemas.openxmlformats.org/officeDocument/2006/relationships/chartUserShapes" Target="../drawings/drawing34.xml"/><Relationship Id="rId2" Type="http://schemas.microsoft.com/office/2011/relationships/chartColorStyle" Target="colors3.xml"/><Relationship Id="rId1" Type="http://schemas.microsoft.com/office/2011/relationships/chartStyle" Target="style3.xml"/></Relationships>
</file>

<file path=xl/charts/_rels/chart32.xml.rels><?xml version="1.0" encoding="UTF-8" standalone="yes"?>
<Relationships xmlns="http://schemas.openxmlformats.org/package/2006/relationships"><Relationship Id="rId3" Type="http://schemas.openxmlformats.org/officeDocument/2006/relationships/chartUserShapes" Target="../drawings/drawing35.xml"/><Relationship Id="rId2" Type="http://schemas.microsoft.com/office/2011/relationships/chartColorStyle" Target="colors4.xml"/><Relationship Id="rId1" Type="http://schemas.microsoft.com/office/2011/relationships/chartStyle" Target="style4.xml"/></Relationships>
</file>

<file path=xl/charts/_rels/chart33.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37.xml"/></Relationships>
</file>

<file path=xl/charts/_rels/chart35.xml.rels><?xml version="1.0" encoding="UTF-8" standalone="yes"?>
<Relationships xmlns="http://schemas.openxmlformats.org/package/2006/relationships"><Relationship Id="rId1" Type="http://schemas.openxmlformats.org/officeDocument/2006/relationships/chartUserShapes" Target="../drawings/drawing38.xml"/></Relationships>
</file>

<file path=xl/charts/_rels/chart36.xml.rels><?xml version="1.0" encoding="UTF-8" standalone="yes"?>
<Relationships xmlns="http://schemas.openxmlformats.org/package/2006/relationships"><Relationship Id="rId1" Type="http://schemas.openxmlformats.org/officeDocument/2006/relationships/chartUserShapes" Target="../drawings/drawing39.xml"/></Relationships>
</file>

<file path=xl/charts/_rels/chart37.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38.xml.rels><?xml version="1.0" encoding="UTF-8" standalone="yes"?>
<Relationships xmlns="http://schemas.openxmlformats.org/package/2006/relationships"><Relationship Id="rId1" Type="http://schemas.openxmlformats.org/officeDocument/2006/relationships/chartUserShapes" Target="../drawings/drawing41.xml"/></Relationships>
</file>

<file path=xl/charts/_rels/chart39.xml.rels><?xml version="1.0" encoding="UTF-8" standalone="yes"?>
<Relationships xmlns="http://schemas.openxmlformats.org/package/2006/relationships"><Relationship Id="rId1" Type="http://schemas.openxmlformats.org/officeDocument/2006/relationships/chartUserShapes" Target="../drawings/drawing4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0.xml.rels><?xml version="1.0" encoding="UTF-8" standalone="yes"?>
<Relationships xmlns="http://schemas.openxmlformats.org/package/2006/relationships"><Relationship Id="rId1" Type="http://schemas.openxmlformats.org/officeDocument/2006/relationships/chartUserShapes" Target="../drawings/drawing43.xml"/></Relationships>
</file>

<file path=xl/charts/_rels/chart41.xml.rels><?xml version="1.0" encoding="UTF-8" standalone="yes"?>
<Relationships xmlns="http://schemas.openxmlformats.org/package/2006/relationships"><Relationship Id="rId1" Type="http://schemas.openxmlformats.org/officeDocument/2006/relationships/chartUserShapes" Target="../drawings/drawing44.xml"/></Relationships>
</file>

<file path=xl/charts/_rels/chart42.xml.rels><?xml version="1.0" encoding="UTF-8" standalone="yes"?>
<Relationships xmlns="http://schemas.openxmlformats.org/package/2006/relationships"><Relationship Id="rId1" Type="http://schemas.openxmlformats.org/officeDocument/2006/relationships/chartUserShapes" Target="../drawings/drawing45.xml"/></Relationships>
</file>

<file path=xl/charts/_rels/chart43.xml.rels><?xml version="1.0" encoding="UTF-8" standalone="yes"?>
<Relationships xmlns="http://schemas.openxmlformats.org/package/2006/relationships"><Relationship Id="rId1" Type="http://schemas.openxmlformats.org/officeDocument/2006/relationships/chartUserShapes" Target="../drawings/drawing46.xml"/></Relationships>
</file>

<file path=xl/charts/_rels/chart44.xml.rels><?xml version="1.0" encoding="UTF-8" standalone="yes"?>
<Relationships xmlns="http://schemas.openxmlformats.org/package/2006/relationships"><Relationship Id="rId1" Type="http://schemas.openxmlformats.org/officeDocument/2006/relationships/chartUserShapes" Target="../drawings/drawing47.xml"/></Relationships>
</file>

<file path=xl/charts/_rels/chart45.xml.rels><?xml version="1.0" encoding="UTF-8" standalone="yes"?>
<Relationships xmlns="http://schemas.openxmlformats.org/package/2006/relationships"><Relationship Id="rId1" Type="http://schemas.openxmlformats.org/officeDocument/2006/relationships/chartUserShapes" Target="../drawings/drawing48.xml"/></Relationships>
</file>

<file path=xl/charts/_rels/chart46.xml.rels><?xml version="1.0" encoding="UTF-8" standalone="yes"?>
<Relationships xmlns="http://schemas.openxmlformats.org/package/2006/relationships"><Relationship Id="rId1" Type="http://schemas.openxmlformats.org/officeDocument/2006/relationships/chartUserShapes" Target="../drawings/drawing49.xml"/></Relationships>
</file>

<file path=xl/charts/_rels/chart47.xml.rels><?xml version="1.0" encoding="UTF-8" standalone="yes"?>
<Relationships xmlns="http://schemas.openxmlformats.org/package/2006/relationships"><Relationship Id="rId1" Type="http://schemas.openxmlformats.org/officeDocument/2006/relationships/chartUserShapes" Target="../drawings/drawing50.xml"/></Relationships>
</file>

<file path=xl/charts/_rels/chart48.xml.rels><?xml version="1.0" encoding="UTF-8" standalone="yes"?>
<Relationships xmlns="http://schemas.openxmlformats.org/package/2006/relationships"><Relationship Id="rId1" Type="http://schemas.openxmlformats.org/officeDocument/2006/relationships/chartUserShapes" Target="../drawings/drawing51.xml"/></Relationships>
</file>

<file path=xl/charts/_rels/chart49.xml.rels><?xml version="1.0" encoding="UTF-8" standalone="yes"?>
<Relationships xmlns="http://schemas.openxmlformats.org/package/2006/relationships"><Relationship Id="rId1" Type="http://schemas.openxmlformats.org/officeDocument/2006/relationships/chartUserShapes" Target="../drawings/drawing52.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0.xml.rels><?xml version="1.0" encoding="UTF-8" standalone="yes"?>
<Relationships xmlns="http://schemas.openxmlformats.org/package/2006/relationships"><Relationship Id="rId1" Type="http://schemas.openxmlformats.org/officeDocument/2006/relationships/chartUserShapes" Target="../drawings/drawing53.xml"/></Relationships>
</file>

<file path=xl/charts/_rels/chart51.xml.rels><?xml version="1.0" encoding="UTF-8" standalone="yes"?>
<Relationships xmlns="http://schemas.openxmlformats.org/package/2006/relationships"><Relationship Id="rId1" Type="http://schemas.openxmlformats.org/officeDocument/2006/relationships/chartUserShapes" Target="../drawings/drawing54.xml"/></Relationships>
</file>

<file path=xl/charts/_rels/chart52.xml.rels><?xml version="1.0" encoding="UTF-8" standalone="yes"?>
<Relationships xmlns="http://schemas.openxmlformats.org/package/2006/relationships"><Relationship Id="rId1" Type="http://schemas.openxmlformats.org/officeDocument/2006/relationships/chartUserShapes" Target="../drawings/drawing55.xml"/></Relationships>
</file>

<file path=xl/charts/_rels/chart53.xml.rels><?xml version="1.0" encoding="UTF-8" standalone="yes"?>
<Relationships xmlns="http://schemas.openxmlformats.org/package/2006/relationships"><Relationship Id="rId1" Type="http://schemas.openxmlformats.org/officeDocument/2006/relationships/chartUserShapes" Target="../drawings/drawing56.xml"/></Relationships>
</file>

<file path=xl/charts/_rels/chart54.xml.rels><?xml version="1.0" encoding="UTF-8" standalone="yes"?>
<Relationships xmlns="http://schemas.openxmlformats.org/package/2006/relationships"><Relationship Id="rId1" Type="http://schemas.openxmlformats.org/officeDocument/2006/relationships/chartUserShapes" Target="../drawings/drawing57.xml"/></Relationships>
</file>

<file path=xl/charts/_rels/chart55.xml.rels><?xml version="1.0" encoding="UTF-8" standalone="yes"?>
<Relationships xmlns="http://schemas.openxmlformats.org/package/2006/relationships"><Relationship Id="rId1" Type="http://schemas.openxmlformats.org/officeDocument/2006/relationships/chartUserShapes" Target="../drawings/drawing58.xml"/></Relationships>
</file>

<file path=xl/charts/_rels/chart56.xml.rels><?xml version="1.0" encoding="UTF-8" standalone="yes"?>
<Relationships xmlns="http://schemas.openxmlformats.org/package/2006/relationships"><Relationship Id="rId1" Type="http://schemas.openxmlformats.org/officeDocument/2006/relationships/chartUserShapes" Target="../drawings/drawing59.xml"/></Relationships>
</file>

<file path=xl/charts/_rels/chart57.xml.rels><?xml version="1.0" encoding="UTF-8" standalone="yes"?>
<Relationships xmlns="http://schemas.openxmlformats.org/package/2006/relationships"><Relationship Id="rId1" Type="http://schemas.openxmlformats.org/officeDocument/2006/relationships/chartUserShapes" Target="../drawings/drawing60.xml"/></Relationships>
</file>

<file path=xl/charts/_rels/chart58.xml.rels><?xml version="1.0" encoding="UTF-8" standalone="yes"?>
<Relationships xmlns="http://schemas.openxmlformats.org/package/2006/relationships"><Relationship Id="rId1" Type="http://schemas.openxmlformats.org/officeDocument/2006/relationships/chartUserShapes" Target="../drawings/drawing61.xml"/></Relationships>
</file>

<file path=xl/charts/_rels/chart59.xml.rels><?xml version="1.0" encoding="UTF-8" standalone="yes"?>
<Relationships xmlns="http://schemas.openxmlformats.org/package/2006/relationships"><Relationship Id="rId1" Type="http://schemas.openxmlformats.org/officeDocument/2006/relationships/chartUserShapes" Target="../drawings/drawing62.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60.xml.rels><?xml version="1.0" encoding="UTF-8" standalone="yes"?>
<Relationships xmlns="http://schemas.openxmlformats.org/package/2006/relationships"><Relationship Id="rId1" Type="http://schemas.openxmlformats.org/officeDocument/2006/relationships/chartUserShapes" Target="../drawings/drawing6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doughnutChart>
        <c:varyColors val="1"/>
        <c:ser>
          <c:idx val="0"/>
          <c:order val="0"/>
          <c:tx>
            <c:v>MIL1</c:v>
          </c:tx>
          <c:dPt>
            <c:idx val="0"/>
            <c:bubble3D val="0"/>
            <c:spPr>
              <a:solidFill>
                <a:srgbClr val="FF5050"/>
              </a:solidFill>
              <a:ln w="19050">
                <a:solidFill>
                  <a:schemeClr val="lt1"/>
                </a:solidFill>
              </a:ln>
              <a:effectLst/>
            </c:spPr>
            <c:extLst>
              <c:ext xmlns:c16="http://schemas.microsoft.com/office/drawing/2014/chart" uri="{C3380CC4-5D6E-409C-BE32-E72D297353CC}">
                <c16:uniqueId val="{00000001-B1F1-4E8E-8FB5-53B50C27E68F}"/>
              </c:ext>
            </c:extLst>
          </c:dPt>
          <c:dPt>
            <c:idx val="1"/>
            <c:bubble3D val="0"/>
            <c:spPr>
              <a:solidFill>
                <a:srgbClr val="FF7C80"/>
              </a:solidFill>
              <a:ln w="19050">
                <a:solidFill>
                  <a:schemeClr val="lt1"/>
                </a:solidFill>
              </a:ln>
              <a:effectLst/>
            </c:spPr>
            <c:extLst>
              <c:ext xmlns:c16="http://schemas.microsoft.com/office/drawing/2014/chart" uri="{C3380CC4-5D6E-409C-BE32-E72D297353CC}">
                <c16:uniqueId val="{00000003-B1F1-4E8E-8FB5-53B50C27E68F}"/>
              </c:ext>
            </c:extLst>
          </c:dPt>
          <c:dPt>
            <c:idx val="2"/>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5-B1F1-4E8E-8FB5-53B50C27E68F}"/>
              </c:ext>
            </c:extLst>
          </c:dPt>
          <c:dPt>
            <c:idx val="3"/>
            <c:bubble3D val="0"/>
            <c:spPr>
              <a:solidFill>
                <a:schemeClr val="accent6"/>
              </a:solidFill>
              <a:ln w="19050">
                <a:solidFill>
                  <a:schemeClr val="lt1"/>
                </a:solidFill>
              </a:ln>
              <a:effectLst/>
            </c:spPr>
            <c:extLst>
              <c:ext xmlns:c16="http://schemas.microsoft.com/office/drawing/2014/chart" uri="{C3380CC4-5D6E-409C-BE32-E72D297353CC}">
                <c16:uniqueId val="{00000007-B1F1-4E8E-8FB5-53B50C27E68F}"/>
              </c:ext>
            </c:extLst>
          </c:dPt>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集計用!$D$2:$D$5</c:f>
              <c:strCache>
                <c:ptCount val="4"/>
                <c:pt idx="0">
                  <c:v>未実装</c:v>
                </c:pt>
                <c:pt idx="1">
                  <c:v>一部分実装</c:v>
                </c:pt>
                <c:pt idx="2">
                  <c:v>大部分実装</c:v>
                </c:pt>
                <c:pt idx="3">
                  <c:v>完全実装</c:v>
                </c:pt>
              </c:strCache>
            </c:strRef>
          </c:cat>
          <c:val>
            <c:numRef>
              <c:f>集計用!$E$2:$E$5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189C-43FB-A524-E28CCD4DD731}"/>
            </c:ext>
          </c:extLst>
        </c:ser>
        <c:dLbls>
          <c:showLegendKey val="0"/>
          <c:showVal val="1"/>
          <c:showCatName val="0"/>
          <c:showSerName val="0"/>
          <c:showPercent val="0"/>
          <c:showBubbleSize val="0"/>
          <c:showLeaderLines val="1"/>
        </c:dLbls>
        <c:firstSliceAng val="0"/>
        <c:holeSize val="50"/>
      </c:doughnut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6350" cap="flat" cmpd="sng" algn="ctr">
      <a:solidFill>
        <a:schemeClr val="bg2">
          <a:lumMod val="50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altLang="ja-JP"/>
              <a:t>MIL1</a:t>
            </a:r>
          </a:p>
        </c:rich>
      </c:tx>
      <c:overlay val="0"/>
      <c:spPr>
        <a:noFill/>
        <a:ln>
          <a:noFill/>
        </a:ln>
        <a:effectLst/>
      </c:spPr>
    </c:title>
    <c:autoTitleDeleted val="0"/>
    <c:plotArea>
      <c:layout/>
      <c:doughnutChart>
        <c:varyColors val="1"/>
        <c:ser>
          <c:idx val="0"/>
          <c:order val="0"/>
          <c:tx>
            <c:v>MIL1</c:v>
          </c:tx>
          <c:dPt>
            <c:idx val="0"/>
            <c:bubble3D val="0"/>
            <c:spPr>
              <a:solidFill>
                <a:srgbClr val="FF5050"/>
              </a:solidFill>
              <a:ln w="19050">
                <a:solidFill>
                  <a:schemeClr val="lt1"/>
                </a:solidFill>
              </a:ln>
              <a:effectLst/>
            </c:spPr>
            <c:extLst>
              <c:ext xmlns:c16="http://schemas.microsoft.com/office/drawing/2014/chart" uri="{C3380CC4-5D6E-409C-BE32-E72D297353CC}">
                <c16:uniqueId val="{0000000B-6477-4E18-8EF7-D7D3E5A582BA}"/>
              </c:ext>
            </c:extLst>
          </c:dPt>
          <c:dPt>
            <c:idx val="1"/>
            <c:bubble3D val="0"/>
            <c:spPr>
              <a:solidFill>
                <a:srgbClr val="FF7C80"/>
              </a:solidFill>
              <a:ln w="19050">
                <a:solidFill>
                  <a:schemeClr val="lt1"/>
                </a:solidFill>
              </a:ln>
              <a:effectLst/>
            </c:spPr>
            <c:extLst>
              <c:ext xmlns:c16="http://schemas.microsoft.com/office/drawing/2014/chart" uri="{C3380CC4-5D6E-409C-BE32-E72D297353CC}">
                <c16:uniqueId val="{0000000D-6477-4E18-8EF7-D7D3E5A582BA}"/>
              </c:ext>
            </c:extLst>
          </c:dPt>
          <c:dPt>
            <c:idx val="2"/>
            <c:bubble3D val="0"/>
            <c:spPr>
              <a:solidFill>
                <a:srgbClr val="70AD47">
                  <a:lumMod val="60000"/>
                  <a:lumOff val="40000"/>
                </a:srgbClr>
              </a:solidFill>
              <a:ln w="19050">
                <a:solidFill>
                  <a:schemeClr val="lt1"/>
                </a:solidFill>
              </a:ln>
              <a:effectLst/>
            </c:spPr>
            <c:extLst>
              <c:ext xmlns:c16="http://schemas.microsoft.com/office/drawing/2014/chart" uri="{C3380CC4-5D6E-409C-BE32-E72D297353CC}">
                <c16:uniqueId val="{0000000F-6477-4E18-8EF7-D7D3E5A582BA}"/>
              </c:ext>
            </c:extLst>
          </c:dPt>
          <c:dPt>
            <c:idx val="3"/>
            <c:bubble3D val="0"/>
            <c:spPr>
              <a:solidFill>
                <a:srgbClr val="70AD47"/>
              </a:solidFill>
              <a:ln w="19050">
                <a:solidFill>
                  <a:schemeClr val="lt1"/>
                </a:solidFill>
              </a:ln>
              <a:effectLst/>
            </c:spPr>
            <c:extLst>
              <c:ext xmlns:c16="http://schemas.microsoft.com/office/drawing/2014/chart" uri="{C3380CC4-5D6E-409C-BE32-E72D297353CC}">
                <c16:uniqueId val="{00000011-6477-4E18-8EF7-D7D3E5A582BA}"/>
              </c:ext>
            </c:extLst>
          </c:dPt>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集計用!$D$17:$D$20</c:f>
              <c:strCache>
                <c:ptCount val="4"/>
                <c:pt idx="0">
                  <c:v>未実装</c:v>
                </c:pt>
                <c:pt idx="1">
                  <c:v>一部分実装</c:v>
                </c:pt>
                <c:pt idx="2">
                  <c:v>大部分実装</c:v>
                </c:pt>
                <c:pt idx="3">
                  <c:v>完全実装</c:v>
                </c:pt>
              </c:strCache>
            </c:strRef>
          </c:cat>
          <c:val>
            <c:numRef>
              <c:f>集計用!$E$17:$E$20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12-6477-4E18-8EF7-D7D3E5A582BA}"/>
            </c:ext>
          </c:extLst>
        </c:ser>
        <c:dLbls>
          <c:showLegendKey val="0"/>
          <c:showVal val="1"/>
          <c:showCatName val="0"/>
          <c:showSerName val="0"/>
          <c:showPercent val="0"/>
          <c:showBubbleSize val="0"/>
          <c:showLeaderLines val="1"/>
        </c:dLbls>
        <c:firstSliceAng val="0"/>
        <c:holeSize val="50"/>
      </c:doughnutChart>
    </c:plotArea>
    <c:legend>
      <c:legendPos val="b"/>
      <c:overlay val="0"/>
      <c:spPr>
        <a:noFill/>
        <a:ln>
          <a:noFill/>
        </a:ln>
        <a:effectLst/>
      </c:spPr>
      <c:txPr>
        <a:bodyPr rot="0" spcFirstLastPara="1" vertOverflow="ellipsis" vert="horz" wrap="square" anchor="ctr" anchorCtr="1"/>
        <a:lstStyle/>
        <a:p>
          <a:pPr rtl="0">
            <a:defRPr sz="1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txPr>
    <a:bodyPr/>
    <a:lstStyle/>
    <a:p>
      <a:pPr>
        <a:defRPr/>
      </a:pPr>
      <a:endParaRPr lang="ja-JP"/>
    </a:p>
  </c:tx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altLang="ja-JP"/>
              <a:t>MIL2</a:t>
            </a:r>
          </a:p>
        </c:rich>
      </c:tx>
      <c:overlay val="0"/>
      <c:spPr>
        <a:noFill/>
        <a:ln>
          <a:noFill/>
        </a:ln>
        <a:effectLst/>
      </c:spPr>
    </c:title>
    <c:autoTitleDeleted val="0"/>
    <c:plotArea>
      <c:layout/>
      <c:doughnutChart>
        <c:varyColors val="1"/>
        <c:ser>
          <c:idx val="0"/>
          <c:order val="0"/>
          <c:dPt>
            <c:idx val="0"/>
            <c:bubble3D val="0"/>
            <c:spPr>
              <a:solidFill>
                <a:srgbClr val="FF5050"/>
              </a:solidFill>
              <a:ln w="19050">
                <a:solidFill>
                  <a:schemeClr val="lt1"/>
                </a:solidFill>
              </a:ln>
              <a:effectLst/>
            </c:spPr>
            <c:extLst>
              <c:ext xmlns:c16="http://schemas.microsoft.com/office/drawing/2014/chart" uri="{C3380CC4-5D6E-409C-BE32-E72D297353CC}">
                <c16:uniqueId val="{0000000B-2C44-40F3-BF5A-FE9A0E073619}"/>
              </c:ext>
            </c:extLst>
          </c:dPt>
          <c:dPt>
            <c:idx val="1"/>
            <c:bubble3D val="0"/>
            <c:spPr>
              <a:solidFill>
                <a:srgbClr val="FF7C80"/>
              </a:solidFill>
              <a:ln w="19050">
                <a:solidFill>
                  <a:schemeClr val="lt1"/>
                </a:solidFill>
              </a:ln>
              <a:effectLst/>
            </c:spPr>
            <c:extLst>
              <c:ext xmlns:c16="http://schemas.microsoft.com/office/drawing/2014/chart" uri="{C3380CC4-5D6E-409C-BE32-E72D297353CC}">
                <c16:uniqueId val="{0000000D-2C44-40F3-BF5A-FE9A0E073619}"/>
              </c:ext>
            </c:extLst>
          </c:dPt>
          <c:dPt>
            <c:idx val="2"/>
            <c:bubble3D val="0"/>
            <c:spPr>
              <a:solidFill>
                <a:srgbClr val="70AD47">
                  <a:lumMod val="60000"/>
                  <a:lumOff val="40000"/>
                </a:srgbClr>
              </a:solidFill>
              <a:ln w="19050">
                <a:solidFill>
                  <a:schemeClr val="lt1"/>
                </a:solidFill>
              </a:ln>
              <a:effectLst/>
            </c:spPr>
            <c:extLst>
              <c:ext xmlns:c16="http://schemas.microsoft.com/office/drawing/2014/chart" uri="{C3380CC4-5D6E-409C-BE32-E72D297353CC}">
                <c16:uniqueId val="{0000000F-2C44-40F3-BF5A-FE9A0E073619}"/>
              </c:ext>
            </c:extLst>
          </c:dPt>
          <c:dPt>
            <c:idx val="3"/>
            <c:bubble3D val="0"/>
            <c:spPr>
              <a:solidFill>
                <a:srgbClr val="70AD47"/>
              </a:solidFill>
              <a:ln w="19050">
                <a:solidFill>
                  <a:schemeClr val="lt1"/>
                </a:solidFill>
              </a:ln>
              <a:effectLst/>
            </c:spPr>
            <c:extLst>
              <c:ext xmlns:c16="http://schemas.microsoft.com/office/drawing/2014/chart" uri="{C3380CC4-5D6E-409C-BE32-E72D297353CC}">
                <c16:uniqueId val="{00000011-2C44-40F3-BF5A-FE9A0E073619}"/>
              </c:ext>
            </c:extLst>
          </c:dPt>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集計用!$H$17:$H$20</c:f>
              <c:strCache>
                <c:ptCount val="4"/>
                <c:pt idx="0">
                  <c:v>未実装</c:v>
                </c:pt>
                <c:pt idx="1">
                  <c:v>一部分実装</c:v>
                </c:pt>
                <c:pt idx="2">
                  <c:v>大部分実装</c:v>
                </c:pt>
                <c:pt idx="3">
                  <c:v>完全実装</c:v>
                </c:pt>
              </c:strCache>
            </c:strRef>
          </c:cat>
          <c:val>
            <c:numRef>
              <c:f>集計用!$I$17:$I$20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12-2C44-40F3-BF5A-FE9A0E073619}"/>
            </c:ext>
          </c:extLst>
        </c:ser>
        <c:dLbls>
          <c:showLegendKey val="0"/>
          <c:showVal val="1"/>
          <c:showCatName val="0"/>
          <c:showSerName val="0"/>
          <c:showPercent val="0"/>
          <c:showBubbleSize val="0"/>
          <c:showLeaderLines val="1"/>
        </c:dLbls>
        <c:firstSliceAng val="0"/>
        <c:holeSize val="50"/>
      </c:doughnutChart>
    </c:plotArea>
    <c:legend>
      <c:legendPos val="b"/>
      <c:overlay val="0"/>
      <c:spPr>
        <a:noFill/>
        <a:ln>
          <a:noFill/>
        </a:ln>
        <a:effectLst/>
      </c:spPr>
      <c:txPr>
        <a:bodyPr rot="0" spcFirstLastPara="1" vertOverflow="ellipsis" vert="horz" wrap="square" anchor="ctr" anchorCtr="1"/>
        <a:lstStyle/>
        <a:p>
          <a:pPr rtl="0">
            <a:defRPr sz="1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txPr>
    <a:bodyPr/>
    <a:lstStyle/>
    <a:p>
      <a:pPr>
        <a:defRPr/>
      </a:pPr>
      <a:endParaRPr lang="ja-JP"/>
    </a:p>
  </c:txPr>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altLang="ja-JP"/>
              <a:t>MIL3</a:t>
            </a:r>
          </a:p>
        </c:rich>
      </c:tx>
      <c:overlay val="0"/>
      <c:spPr>
        <a:noFill/>
        <a:ln>
          <a:noFill/>
        </a:ln>
        <a:effectLst/>
      </c:spPr>
    </c:title>
    <c:autoTitleDeleted val="0"/>
    <c:plotArea>
      <c:layout/>
      <c:doughnutChart>
        <c:varyColors val="1"/>
        <c:ser>
          <c:idx val="0"/>
          <c:order val="0"/>
          <c:tx>
            <c:v>MIL3</c:v>
          </c:tx>
          <c:dPt>
            <c:idx val="0"/>
            <c:bubble3D val="0"/>
            <c:spPr>
              <a:solidFill>
                <a:srgbClr val="FF5050"/>
              </a:solidFill>
              <a:ln w="19050">
                <a:solidFill>
                  <a:schemeClr val="lt1"/>
                </a:solidFill>
              </a:ln>
              <a:effectLst/>
            </c:spPr>
            <c:extLst>
              <c:ext xmlns:c16="http://schemas.microsoft.com/office/drawing/2014/chart" uri="{C3380CC4-5D6E-409C-BE32-E72D297353CC}">
                <c16:uniqueId val="{0000000B-21C1-407B-A006-8C6B3777B25C}"/>
              </c:ext>
            </c:extLst>
          </c:dPt>
          <c:dPt>
            <c:idx val="1"/>
            <c:bubble3D val="0"/>
            <c:spPr>
              <a:solidFill>
                <a:srgbClr val="FF7C80"/>
              </a:solidFill>
              <a:ln w="19050">
                <a:solidFill>
                  <a:schemeClr val="lt1"/>
                </a:solidFill>
              </a:ln>
              <a:effectLst/>
            </c:spPr>
            <c:extLst>
              <c:ext xmlns:c16="http://schemas.microsoft.com/office/drawing/2014/chart" uri="{C3380CC4-5D6E-409C-BE32-E72D297353CC}">
                <c16:uniqueId val="{0000000D-21C1-407B-A006-8C6B3777B25C}"/>
              </c:ext>
            </c:extLst>
          </c:dPt>
          <c:dPt>
            <c:idx val="2"/>
            <c:bubble3D val="0"/>
            <c:spPr>
              <a:solidFill>
                <a:srgbClr val="70AD47">
                  <a:lumMod val="60000"/>
                  <a:lumOff val="40000"/>
                </a:srgbClr>
              </a:solidFill>
              <a:ln w="19050">
                <a:solidFill>
                  <a:schemeClr val="lt1"/>
                </a:solidFill>
              </a:ln>
              <a:effectLst/>
            </c:spPr>
            <c:extLst>
              <c:ext xmlns:c16="http://schemas.microsoft.com/office/drawing/2014/chart" uri="{C3380CC4-5D6E-409C-BE32-E72D297353CC}">
                <c16:uniqueId val="{0000000F-21C1-407B-A006-8C6B3777B25C}"/>
              </c:ext>
            </c:extLst>
          </c:dPt>
          <c:dPt>
            <c:idx val="3"/>
            <c:bubble3D val="0"/>
            <c:spPr>
              <a:solidFill>
                <a:srgbClr val="70AD47"/>
              </a:solidFill>
              <a:ln w="19050">
                <a:solidFill>
                  <a:schemeClr val="lt1"/>
                </a:solidFill>
              </a:ln>
              <a:effectLst/>
            </c:spPr>
            <c:extLst>
              <c:ext xmlns:c16="http://schemas.microsoft.com/office/drawing/2014/chart" uri="{C3380CC4-5D6E-409C-BE32-E72D297353CC}">
                <c16:uniqueId val="{00000011-21C1-407B-A006-8C6B3777B25C}"/>
              </c:ext>
            </c:extLst>
          </c:dPt>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集計用!$L$17:$L$20</c:f>
              <c:strCache>
                <c:ptCount val="4"/>
                <c:pt idx="0">
                  <c:v>未実装</c:v>
                </c:pt>
                <c:pt idx="1">
                  <c:v>一部分実装</c:v>
                </c:pt>
                <c:pt idx="2">
                  <c:v>大部分実装</c:v>
                </c:pt>
                <c:pt idx="3">
                  <c:v>完全実装</c:v>
                </c:pt>
              </c:strCache>
            </c:strRef>
          </c:cat>
          <c:val>
            <c:numRef>
              <c:f>集計用!$M$17:$M$20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12-21C1-407B-A006-8C6B3777B25C}"/>
            </c:ext>
          </c:extLst>
        </c:ser>
        <c:dLbls>
          <c:showLegendKey val="0"/>
          <c:showVal val="1"/>
          <c:showCatName val="0"/>
          <c:showSerName val="0"/>
          <c:showPercent val="0"/>
          <c:showBubbleSize val="0"/>
          <c:showLeaderLines val="1"/>
        </c:dLbls>
        <c:firstSliceAng val="0"/>
        <c:holeSize val="50"/>
      </c:doughnutChart>
    </c:plotArea>
    <c:legend>
      <c:legendPos val="b"/>
      <c:overlay val="0"/>
      <c:spPr>
        <a:noFill/>
        <a:ln>
          <a:noFill/>
        </a:ln>
        <a:effectLst/>
      </c:spPr>
      <c:txPr>
        <a:bodyPr rot="0" spcFirstLastPara="1" vertOverflow="ellipsis" vert="horz" wrap="square" anchor="ctr" anchorCtr="1"/>
        <a:lstStyle/>
        <a:p>
          <a:pPr rtl="0">
            <a:defRPr sz="1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txPr>
    <a:bodyPr/>
    <a:lstStyle/>
    <a:p>
      <a:pPr>
        <a:defRPr/>
      </a:pPr>
      <a:endParaRPr lang="ja-JP"/>
    </a:p>
  </c:txPr>
  <c:printSettings>
    <c:headerFooter/>
    <c:pageMargins b="0.75" l="0.7" r="0.7" t="0.75"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altLang="ja-JP"/>
              <a:t>MIL1</a:t>
            </a:r>
          </a:p>
        </c:rich>
      </c:tx>
      <c:overlay val="0"/>
      <c:spPr>
        <a:noFill/>
        <a:ln>
          <a:noFill/>
        </a:ln>
        <a:effectLst/>
      </c:spPr>
    </c:title>
    <c:autoTitleDeleted val="0"/>
    <c:plotArea>
      <c:layout/>
      <c:doughnutChart>
        <c:varyColors val="1"/>
        <c:ser>
          <c:idx val="0"/>
          <c:order val="0"/>
          <c:dPt>
            <c:idx val="0"/>
            <c:bubble3D val="0"/>
            <c:spPr>
              <a:solidFill>
                <a:srgbClr val="FF5050"/>
              </a:solidFill>
              <a:ln w="19050">
                <a:solidFill>
                  <a:schemeClr val="lt1"/>
                </a:solidFill>
              </a:ln>
              <a:effectLst/>
            </c:spPr>
            <c:extLst>
              <c:ext xmlns:c16="http://schemas.microsoft.com/office/drawing/2014/chart" uri="{C3380CC4-5D6E-409C-BE32-E72D297353CC}">
                <c16:uniqueId val="{0000000B-1796-4035-AA46-BA905A6208B5}"/>
              </c:ext>
            </c:extLst>
          </c:dPt>
          <c:dPt>
            <c:idx val="1"/>
            <c:bubble3D val="0"/>
            <c:spPr>
              <a:solidFill>
                <a:srgbClr val="FF7C80"/>
              </a:solidFill>
              <a:ln w="19050">
                <a:solidFill>
                  <a:schemeClr val="lt1"/>
                </a:solidFill>
              </a:ln>
              <a:effectLst/>
            </c:spPr>
            <c:extLst>
              <c:ext xmlns:c16="http://schemas.microsoft.com/office/drawing/2014/chart" uri="{C3380CC4-5D6E-409C-BE32-E72D297353CC}">
                <c16:uniqueId val="{0000000D-1796-4035-AA46-BA905A6208B5}"/>
              </c:ext>
            </c:extLst>
          </c:dPt>
          <c:dPt>
            <c:idx val="2"/>
            <c:bubble3D val="0"/>
            <c:spPr>
              <a:solidFill>
                <a:srgbClr val="70AD47">
                  <a:lumMod val="60000"/>
                  <a:lumOff val="40000"/>
                </a:srgbClr>
              </a:solidFill>
              <a:ln w="19050">
                <a:solidFill>
                  <a:schemeClr val="lt1"/>
                </a:solidFill>
              </a:ln>
              <a:effectLst/>
            </c:spPr>
            <c:extLst>
              <c:ext xmlns:c16="http://schemas.microsoft.com/office/drawing/2014/chart" uri="{C3380CC4-5D6E-409C-BE32-E72D297353CC}">
                <c16:uniqueId val="{0000000F-1796-4035-AA46-BA905A6208B5}"/>
              </c:ext>
            </c:extLst>
          </c:dPt>
          <c:dPt>
            <c:idx val="3"/>
            <c:bubble3D val="0"/>
            <c:spPr>
              <a:solidFill>
                <a:srgbClr val="70AD47"/>
              </a:solidFill>
              <a:ln w="19050">
                <a:solidFill>
                  <a:schemeClr val="lt1"/>
                </a:solidFill>
              </a:ln>
              <a:effectLst/>
            </c:spPr>
            <c:extLst>
              <c:ext xmlns:c16="http://schemas.microsoft.com/office/drawing/2014/chart" uri="{C3380CC4-5D6E-409C-BE32-E72D297353CC}">
                <c16:uniqueId val="{00000011-1796-4035-AA46-BA905A6208B5}"/>
              </c:ext>
            </c:extLst>
          </c:dPt>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集計用!$D$22:$D$25</c:f>
              <c:strCache>
                <c:ptCount val="4"/>
                <c:pt idx="0">
                  <c:v>未実装</c:v>
                </c:pt>
                <c:pt idx="1">
                  <c:v>一部分実装</c:v>
                </c:pt>
                <c:pt idx="2">
                  <c:v>大部分実装</c:v>
                </c:pt>
                <c:pt idx="3">
                  <c:v>完全実装</c:v>
                </c:pt>
              </c:strCache>
            </c:strRef>
          </c:cat>
          <c:val>
            <c:numRef>
              <c:f>集計用!$E$22:$E$25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12-1796-4035-AA46-BA905A6208B5}"/>
            </c:ext>
          </c:extLst>
        </c:ser>
        <c:dLbls>
          <c:showLegendKey val="0"/>
          <c:showVal val="1"/>
          <c:showCatName val="0"/>
          <c:showSerName val="0"/>
          <c:showPercent val="0"/>
          <c:showBubbleSize val="0"/>
          <c:showLeaderLines val="1"/>
        </c:dLbls>
        <c:firstSliceAng val="0"/>
        <c:holeSize val="50"/>
      </c:doughnutChart>
    </c:plotArea>
    <c:legend>
      <c:legendPos val="b"/>
      <c:overlay val="0"/>
      <c:spPr>
        <a:noFill/>
        <a:ln>
          <a:noFill/>
        </a:ln>
        <a:effectLst/>
      </c:spPr>
      <c:txPr>
        <a:bodyPr rot="0" spcFirstLastPara="1" vertOverflow="ellipsis" vert="horz" wrap="square" anchor="ctr" anchorCtr="1"/>
        <a:lstStyle/>
        <a:p>
          <a:pPr rtl="0">
            <a:defRPr sz="1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txPr>
    <a:bodyPr/>
    <a:lstStyle/>
    <a:p>
      <a:pPr>
        <a:defRPr/>
      </a:pPr>
      <a:endParaRPr lang="ja-JP"/>
    </a:p>
  </c:txPr>
  <c:printSettings>
    <c:headerFooter/>
    <c:pageMargins b="0.75" l="0.7" r="0.7" t="0.75" header="0.3" footer="0.3"/>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altLang="ja-JP"/>
              <a:t>MIL2</a:t>
            </a:r>
          </a:p>
        </c:rich>
      </c:tx>
      <c:overlay val="0"/>
      <c:spPr>
        <a:noFill/>
        <a:ln>
          <a:noFill/>
        </a:ln>
        <a:effectLst/>
      </c:spPr>
    </c:title>
    <c:autoTitleDeleted val="0"/>
    <c:plotArea>
      <c:layout/>
      <c:doughnutChart>
        <c:varyColors val="1"/>
        <c:ser>
          <c:idx val="0"/>
          <c:order val="0"/>
          <c:dPt>
            <c:idx val="0"/>
            <c:bubble3D val="0"/>
            <c:spPr>
              <a:solidFill>
                <a:srgbClr val="FF5050"/>
              </a:solidFill>
              <a:ln w="19050">
                <a:solidFill>
                  <a:schemeClr val="lt1"/>
                </a:solidFill>
              </a:ln>
              <a:effectLst/>
            </c:spPr>
            <c:extLst>
              <c:ext xmlns:c16="http://schemas.microsoft.com/office/drawing/2014/chart" uri="{C3380CC4-5D6E-409C-BE32-E72D297353CC}">
                <c16:uniqueId val="{00000021-6F3A-4582-A713-57901CA4B81F}"/>
              </c:ext>
            </c:extLst>
          </c:dPt>
          <c:dPt>
            <c:idx val="1"/>
            <c:bubble3D val="0"/>
            <c:spPr>
              <a:solidFill>
                <a:srgbClr val="FF7C80"/>
              </a:solidFill>
              <a:ln w="19050">
                <a:solidFill>
                  <a:schemeClr val="lt1"/>
                </a:solidFill>
              </a:ln>
              <a:effectLst/>
            </c:spPr>
            <c:extLst>
              <c:ext xmlns:c16="http://schemas.microsoft.com/office/drawing/2014/chart" uri="{C3380CC4-5D6E-409C-BE32-E72D297353CC}">
                <c16:uniqueId val="{00000023-6F3A-4582-A713-57901CA4B81F}"/>
              </c:ext>
            </c:extLst>
          </c:dPt>
          <c:dPt>
            <c:idx val="2"/>
            <c:bubble3D val="0"/>
            <c:spPr>
              <a:solidFill>
                <a:srgbClr val="70AD47">
                  <a:lumMod val="60000"/>
                  <a:lumOff val="40000"/>
                </a:srgbClr>
              </a:solidFill>
              <a:ln w="19050">
                <a:solidFill>
                  <a:schemeClr val="lt1"/>
                </a:solidFill>
              </a:ln>
              <a:effectLst/>
            </c:spPr>
            <c:extLst>
              <c:ext xmlns:c16="http://schemas.microsoft.com/office/drawing/2014/chart" uri="{C3380CC4-5D6E-409C-BE32-E72D297353CC}">
                <c16:uniqueId val="{00000025-6F3A-4582-A713-57901CA4B81F}"/>
              </c:ext>
            </c:extLst>
          </c:dPt>
          <c:dPt>
            <c:idx val="3"/>
            <c:bubble3D val="0"/>
            <c:spPr>
              <a:solidFill>
                <a:srgbClr val="70AD47"/>
              </a:solidFill>
              <a:ln w="19050">
                <a:solidFill>
                  <a:schemeClr val="lt1"/>
                </a:solidFill>
              </a:ln>
              <a:effectLst/>
            </c:spPr>
            <c:extLst>
              <c:ext xmlns:c16="http://schemas.microsoft.com/office/drawing/2014/chart" uri="{C3380CC4-5D6E-409C-BE32-E72D297353CC}">
                <c16:uniqueId val="{00000027-6F3A-4582-A713-57901CA4B81F}"/>
              </c:ext>
            </c:extLst>
          </c:dPt>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集計用!$H$22:$H$25</c:f>
              <c:strCache>
                <c:ptCount val="4"/>
                <c:pt idx="0">
                  <c:v>未実装</c:v>
                </c:pt>
                <c:pt idx="1">
                  <c:v>一部分実装</c:v>
                </c:pt>
                <c:pt idx="2">
                  <c:v>大部分実装</c:v>
                </c:pt>
                <c:pt idx="3">
                  <c:v>完全実装</c:v>
                </c:pt>
              </c:strCache>
            </c:strRef>
          </c:cat>
          <c:val>
            <c:numRef>
              <c:f>集計用!$I$22:$I$25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28-6F3A-4582-A713-57901CA4B81F}"/>
            </c:ext>
          </c:extLst>
        </c:ser>
        <c:dLbls>
          <c:showLegendKey val="0"/>
          <c:showVal val="1"/>
          <c:showCatName val="0"/>
          <c:showSerName val="0"/>
          <c:showPercent val="0"/>
          <c:showBubbleSize val="0"/>
          <c:showLeaderLines val="1"/>
        </c:dLbls>
        <c:firstSliceAng val="0"/>
        <c:holeSize val="50"/>
      </c:doughnutChart>
    </c:plotArea>
    <c:legend>
      <c:legendPos val="b"/>
      <c:overlay val="0"/>
      <c:spPr>
        <a:noFill/>
        <a:ln>
          <a:noFill/>
        </a:ln>
        <a:effectLst/>
      </c:spPr>
      <c:txPr>
        <a:bodyPr rot="0" spcFirstLastPara="1" vertOverflow="ellipsis" vert="horz" wrap="square" anchor="ctr" anchorCtr="1"/>
        <a:lstStyle/>
        <a:p>
          <a:pPr rtl="0">
            <a:defRPr sz="1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txPr>
    <a:bodyPr/>
    <a:lstStyle/>
    <a:p>
      <a:pPr>
        <a:defRPr/>
      </a:pPr>
      <a:endParaRPr lang="ja-JP"/>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altLang="ja-JP"/>
              <a:t>MIL3</a:t>
            </a:r>
          </a:p>
        </c:rich>
      </c:tx>
      <c:overlay val="0"/>
      <c:spPr>
        <a:noFill/>
        <a:ln>
          <a:noFill/>
        </a:ln>
        <a:effectLst/>
      </c:spPr>
    </c:title>
    <c:autoTitleDeleted val="0"/>
    <c:plotArea>
      <c:layout/>
      <c:doughnutChart>
        <c:varyColors val="1"/>
        <c:ser>
          <c:idx val="0"/>
          <c:order val="0"/>
          <c:tx>
            <c:v>MIL3</c:v>
          </c:tx>
          <c:dPt>
            <c:idx val="0"/>
            <c:bubble3D val="0"/>
            <c:spPr>
              <a:solidFill>
                <a:srgbClr val="FF5050"/>
              </a:solidFill>
              <a:ln w="19050">
                <a:solidFill>
                  <a:schemeClr val="lt1"/>
                </a:solidFill>
              </a:ln>
              <a:effectLst/>
            </c:spPr>
            <c:extLst>
              <c:ext xmlns:c16="http://schemas.microsoft.com/office/drawing/2014/chart" uri="{C3380CC4-5D6E-409C-BE32-E72D297353CC}">
                <c16:uniqueId val="{0000000B-A494-4300-9E6F-D9CD4D0BBED5}"/>
              </c:ext>
            </c:extLst>
          </c:dPt>
          <c:dPt>
            <c:idx val="1"/>
            <c:bubble3D val="0"/>
            <c:spPr>
              <a:solidFill>
                <a:srgbClr val="FF7C80"/>
              </a:solidFill>
              <a:ln w="19050">
                <a:solidFill>
                  <a:schemeClr val="lt1"/>
                </a:solidFill>
              </a:ln>
              <a:effectLst/>
            </c:spPr>
            <c:extLst>
              <c:ext xmlns:c16="http://schemas.microsoft.com/office/drawing/2014/chart" uri="{C3380CC4-5D6E-409C-BE32-E72D297353CC}">
                <c16:uniqueId val="{0000000D-A494-4300-9E6F-D9CD4D0BBED5}"/>
              </c:ext>
            </c:extLst>
          </c:dPt>
          <c:dPt>
            <c:idx val="2"/>
            <c:bubble3D val="0"/>
            <c:spPr>
              <a:solidFill>
                <a:srgbClr val="70AD47">
                  <a:lumMod val="60000"/>
                  <a:lumOff val="40000"/>
                </a:srgbClr>
              </a:solidFill>
              <a:ln w="19050">
                <a:solidFill>
                  <a:schemeClr val="lt1"/>
                </a:solidFill>
              </a:ln>
              <a:effectLst/>
            </c:spPr>
            <c:extLst>
              <c:ext xmlns:c16="http://schemas.microsoft.com/office/drawing/2014/chart" uri="{C3380CC4-5D6E-409C-BE32-E72D297353CC}">
                <c16:uniqueId val="{0000000F-A494-4300-9E6F-D9CD4D0BBED5}"/>
              </c:ext>
            </c:extLst>
          </c:dPt>
          <c:dPt>
            <c:idx val="3"/>
            <c:bubble3D val="0"/>
            <c:spPr>
              <a:solidFill>
                <a:srgbClr val="70AD47"/>
              </a:solidFill>
              <a:ln w="19050">
                <a:solidFill>
                  <a:schemeClr val="lt1"/>
                </a:solidFill>
              </a:ln>
              <a:effectLst/>
            </c:spPr>
            <c:extLst>
              <c:ext xmlns:c16="http://schemas.microsoft.com/office/drawing/2014/chart" uri="{C3380CC4-5D6E-409C-BE32-E72D297353CC}">
                <c16:uniqueId val="{00000011-A494-4300-9E6F-D9CD4D0BBED5}"/>
              </c:ext>
            </c:extLst>
          </c:dPt>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集計用!$L$22:$L$25</c:f>
              <c:strCache>
                <c:ptCount val="4"/>
                <c:pt idx="0">
                  <c:v>未実装</c:v>
                </c:pt>
                <c:pt idx="1">
                  <c:v>一部分実装</c:v>
                </c:pt>
                <c:pt idx="2">
                  <c:v>大部分実装</c:v>
                </c:pt>
                <c:pt idx="3">
                  <c:v>完全実装</c:v>
                </c:pt>
              </c:strCache>
            </c:strRef>
          </c:cat>
          <c:val>
            <c:numRef>
              <c:f>集計用!$M$22:$M$25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12-A494-4300-9E6F-D9CD4D0BBED5}"/>
            </c:ext>
          </c:extLst>
        </c:ser>
        <c:dLbls>
          <c:showLegendKey val="0"/>
          <c:showVal val="1"/>
          <c:showCatName val="0"/>
          <c:showSerName val="0"/>
          <c:showPercent val="0"/>
          <c:showBubbleSize val="0"/>
          <c:showLeaderLines val="1"/>
        </c:dLbls>
        <c:firstSliceAng val="0"/>
        <c:holeSize val="50"/>
      </c:doughnutChart>
    </c:plotArea>
    <c:legend>
      <c:legendPos val="b"/>
      <c:overlay val="0"/>
      <c:spPr>
        <a:noFill/>
        <a:ln>
          <a:noFill/>
        </a:ln>
        <a:effectLst/>
      </c:spPr>
      <c:txPr>
        <a:bodyPr rot="0" spcFirstLastPara="1" vertOverflow="ellipsis" vert="horz" wrap="square" anchor="ctr" anchorCtr="1"/>
        <a:lstStyle/>
        <a:p>
          <a:pPr rtl="0">
            <a:defRPr sz="1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txPr>
    <a:bodyPr/>
    <a:lstStyle/>
    <a:p>
      <a:pPr>
        <a:defRPr/>
      </a:pPr>
      <a:endParaRPr lang="ja-JP"/>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altLang="ja-JP"/>
              <a:t>MIL1</a:t>
            </a:r>
          </a:p>
        </c:rich>
      </c:tx>
      <c:overlay val="0"/>
      <c:spPr>
        <a:noFill/>
        <a:ln>
          <a:noFill/>
        </a:ln>
        <a:effectLst/>
      </c:spPr>
    </c:title>
    <c:autoTitleDeleted val="0"/>
    <c:plotArea>
      <c:layout/>
      <c:doughnutChart>
        <c:varyColors val="1"/>
        <c:ser>
          <c:idx val="0"/>
          <c:order val="0"/>
          <c:tx>
            <c:v>MIL1</c:v>
          </c:tx>
          <c:dPt>
            <c:idx val="0"/>
            <c:bubble3D val="0"/>
            <c:spPr>
              <a:solidFill>
                <a:srgbClr val="FF5050"/>
              </a:solidFill>
              <a:ln w="19050">
                <a:solidFill>
                  <a:schemeClr val="lt1"/>
                </a:solidFill>
              </a:ln>
              <a:effectLst/>
            </c:spPr>
            <c:extLst>
              <c:ext xmlns:c16="http://schemas.microsoft.com/office/drawing/2014/chart" uri="{C3380CC4-5D6E-409C-BE32-E72D297353CC}">
                <c16:uniqueId val="{0000000B-4408-4D9E-9807-06E6127C11EE}"/>
              </c:ext>
            </c:extLst>
          </c:dPt>
          <c:dPt>
            <c:idx val="1"/>
            <c:bubble3D val="0"/>
            <c:spPr>
              <a:solidFill>
                <a:srgbClr val="FF7C80"/>
              </a:solidFill>
              <a:ln w="19050">
                <a:solidFill>
                  <a:schemeClr val="lt1"/>
                </a:solidFill>
              </a:ln>
              <a:effectLst/>
            </c:spPr>
            <c:extLst>
              <c:ext xmlns:c16="http://schemas.microsoft.com/office/drawing/2014/chart" uri="{C3380CC4-5D6E-409C-BE32-E72D297353CC}">
                <c16:uniqueId val="{0000000D-4408-4D9E-9807-06E6127C11EE}"/>
              </c:ext>
            </c:extLst>
          </c:dPt>
          <c:dPt>
            <c:idx val="2"/>
            <c:bubble3D val="0"/>
            <c:spPr>
              <a:solidFill>
                <a:srgbClr val="70AD47">
                  <a:lumMod val="60000"/>
                  <a:lumOff val="40000"/>
                </a:srgbClr>
              </a:solidFill>
              <a:ln w="19050">
                <a:solidFill>
                  <a:schemeClr val="lt1"/>
                </a:solidFill>
              </a:ln>
              <a:effectLst/>
            </c:spPr>
            <c:extLst>
              <c:ext xmlns:c16="http://schemas.microsoft.com/office/drawing/2014/chart" uri="{C3380CC4-5D6E-409C-BE32-E72D297353CC}">
                <c16:uniqueId val="{0000000F-4408-4D9E-9807-06E6127C11EE}"/>
              </c:ext>
            </c:extLst>
          </c:dPt>
          <c:dPt>
            <c:idx val="3"/>
            <c:bubble3D val="0"/>
            <c:spPr>
              <a:solidFill>
                <a:srgbClr val="70AD47"/>
              </a:solidFill>
              <a:ln w="19050">
                <a:solidFill>
                  <a:schemeClr val="lt1"/>
                </a:solidFill>
              </a:ln>
              <a:effectLst/>
            </c:spPr>
            <c:extLst>
              <c:ext xmlns:c16="http://schemas.microsoft.com/office/drawing/2014/chart" uri="{C3380CC4-5D6E-409C-BE32-E72D297353CC}">
                <c16:uniqueId val="{00000011-4408-4D9E-9807-06E6127C11EE}"/>
              </c:ext>
            </c:extLst>
          </c:dPt>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集計用!$D$27:$D$30</c:f>
              <c:strCache>
                <c:ptCount val="4"/>
                <c:pt idx="0">
                  <c:v>未実装</c:v>
                </c:pt>
                <c:pt idx="1">
                  <c:v>一部分実装</c:v>
                </c:pt>
                <c:pt idx="2">
                  <c:v>大部分実装</c:v>
                </c:pt>
                <c:pt idx="3">
                  <c:v>完全実装</c:v>
                </c:pt>
              </c:strCache>
            </c:strRef>
          </c:cat>
          <c:val>
            <c:numRef>
              <c:f>集計用!$E$27:$E$30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12-4408-4D9E-9807-06E6127C11EE}"/>
            </c:ext>
          </c:extLst>
        </c:ser>
        <c:dLbls>
          <c:showLegendKey val="0"/>
          <c:showVal val="1"/>
          <c:showCatName val="0"/>
          <c:showSerName val="0"/>
          <c:showPercent val="0"/>
          <c:showBubbleSize val="0"/>
          <c:showLeaderLines val="1"/>
        </c:dLbls>
        <c:firstSliceAng val="0"/>
        <c:holeSize val="50"/>
      </c:doughnutChart>
    </c:plotArea>
    <c:legend>
      <c:legendPos val="b"/>
      <c:overlay val="0"/>
      <c:spPr>
        <a:noFill/>
        <a:ln>
          <a:noFill/>
        </a:ln>
        <a:effectLst/>
      </c:spPr>
      <c:txPr>
        <a:bodyPr rot="0" spcFirstLastPara="1" vertOverflow="ellipsis" vert="horz" wrap="square" anchor="ctr" anchorCtr="1"/>
        <a:lstStyle/>
        <a:p>
          <a:pPr rtl="0">
            <a:defRPr sz="1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txPr>
    <a:bodyPr/>
    <a:lstStyle/>
    <a:p>
      <a:pPr>
        <a:defRPr/>
      </a:pPr>
      <a:endParaRPr lang="ja-JP"/>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altLang="ja-JP"/>
              <a:t>MIL2</a:t>
            </a:r>
          </a:p>
        </c:rich>
      </c:tx>
      <c:overlay val="0"/>
      <c:spPr>
        <a:noFill/>
        <a:ln>
          <a:noFill/>
        </a:ln>
        <a:effectLst/>
      </c:spPr>
    </c:title>
    <c:autoTitleDeleted val="0"/>
    <c:plotArea>
      <c:layout/>
      <c:doughnutChart>
        <c:varyColors val="1"/>
        <c:ser>
          <c:idx val="0"/>
          <c:order val="0"/>
          <c:tx>
            <c:v>MIL2</c:v>
          </c:tx>
          <c:dPt>
            <c:idx val="0"/>
            <c:bubble3D val="0"/>
            <c:spPr>
              <a:solidFill>
                <a:srgbClr val="FF5050"/>
              </a:solidFill>
              <a:ln w="19050">
                <a:solidFill>
                  <a:schemeClr val="lt1"/>
                </a:solidFill>
              </a:ln>
              <a:effectLst/>
            </c:spPr>
            <c:extLst>
              <c:ext xmlns:c16="http://schemas.microsoft.com/office/drawing/2014/chart" uri="{C3380CC4-5D6E-409C-BE32-E72D297353CC}">
                <c16:uniqueId val="{0000000B-D09D-405D-8861-C30BFD104DD1}"/>
              </c:ext>
            </c:extLst>
          </c:dPt>
          <c:dPt>
            <c:idx val="1"/>
            <c:bubble3D val="0"/>
            <c:spPr>
              <a:solidFill>
                <a:srgbClr val="FF7C80"/>
              </a:solidFill>
              <a:ln w="19050">
                <a:solidFill>
                  <a:schemeClr val="lt1"/>
                </a:solidFill>
              </a:ln>
              <a:effectLst/>
            </c:spPr>
            <c:extLst>
              <c:ext xmlns:c16="http://schemas.microsoft.com/office/drawing/2014/chart" uri="{C3380CC4-5D6E-409C-BE32-E72D297353CC}">
                <c16:uniqueId val="{0000000D-D09D-405D-8861-C30BFD104DD1}"/>
              </c:ext>
            </c:extLst>
          </c:dPt>
          <c:dPt>
            <c:idx val="2"/>
            <c:bubble3D val="0"/>
            <c:spPr>
              <a:solidFill>
                <a:srgbClr val="70AD47">
                  <a:lumMod val="60000"/>
                  <a:lumOff val="40000"/>
                </a:srgbClr>
              </a:solidFill>
              <a:ln w="19050">
                <a:solidFill>
                  <a:schemeClr val="lt1"/>
                </a:solidFill>
              </a:ln>
              <a:effectLst/>
            </c:spPr>
            <c:extLst>
              <c:ext xmlns:c16="http://schemas.microsoft.com/office/drawing/2014/chart" uri="{C3380CC4-5D6E-409C-BE32-E72D297353CC}">
                <c16:uniqueId val="{0000000F-D09D-405D-8861-C30BFD104DD1}"/>
              </c:ext>
            </c:extLst>
          </c:dPt>
          <c:dPt>
            <c:idx val="3"/>
            <c:bubble3D val="0"/>
            <c:spPr>
              <a:solidFill>
                <a:srgbClr val="70AD47"/>
              </a:solidFill>
              <a:ln w="19050">
                <a:solidFill>
                  <a:schemeClr val="lt1"/>
                </a:solidFill>
              </a:ln>
              <a:effectLst/>
            </c:spPr>
            <c:extLst>
              <c:ext xmlns:c16="http://schemas.microsoft.com/office/drawing/2014/chart" uri="{C3380CC4-5D6E-409C-BE32-E72D297353CC}">
                <c16:uniqueId val="{00000011-D09D-405D-8861-C30BFD104DD1}"/>
              </c:ext>
            </c:extLst>
          </c:dPt>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集計用!$H$27:$H$30</c:f>
              <c:strCache>
                <c:ptCount val="4"/>
                <c:pt idx="0">
                  <c:v>未実装</c:v>
                </c:pt>
                <c:pt idx="1">
                  <c:v>一部分実装</c:v>
                </c:pt>
                <c:pt idx="2">
                  <c:v>大部分実装</c:v>
                </c:pt>
                <c:pt idx="3">
                  <c:v>完全実装</c:v>
                </c:pt>
              </c:strCache>
            </c:strRef>
          </c:cat>
          <c:val>
            <c:numRef>
              <c:f>集計用!$I$27:$I$30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12-D09D-405D-8861-C30BFD104DD1}"/>
            </c:ext>
          </c:extLst>
        </c:ser>
        <c:dLbls>
          <c:showLegendKey val="0"/>
          <c:showVal val="1"/>
          <c:showCatName val="0"/>
          <c:showSerName val="0"/>
          <c:showPercent val="0"/>
          <c:showBubbleSize val="0"/>
          <c:showLeaderLines val="1"/>
        </c:dLbls>
        <c:firstSliceAng val="0"/>
        <c:holeSize val="50"/>
      </c:doughnutChart>
    </c:plotArea>
    <c:legend>
      <c:legendPos val="b"/>
      <c:overlay val="0"/>
      <c:spPr>
        <a:noFill/>
        <a:ln>
          <a:noFill/>
        </a:ln>
        <a:effectLst/>
      </c:spPr>
      <c:txPr>
        <a:bodyPr rot="0" spcFirstLastPara="1" vertOverflow="ellipsis" vert="horz" wrap="square" anchor="ctr" anchorCtr="1"/>
        <a:lstStyle/>
        <a:p>
          <a:pPr rtl="0">
            <a:defRPr sz="1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txPr>
    <a:bodyPr/>
    <a:lstStyle/>
    <a:p>
      <a:pPr>
        <a:defRPr/>
      </a:pPr>
      <a:endParaRPr lang="ja-JP"/>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altLang="ja-JP"/>
              <a:t>MIL3</a:t>
            </a:r>
          </a:p>
        </c:rich>
      </c:tx>
      <c:overlay val="0"/>
      <c:spPr>
        <a:noFill/>
        <a:ln>
          <a:noFill/>
        </a:ln>
        <a:effectLst/>
      </c:spPr>
    </c:title>
    <c:autoTitleDeleted val="0"/>
    <c:plotArea>
      <c:layout/>
      <c:doughnutChart>
        <c:varyColors val="1"/>
        <c:ser>
          <c:idx val="0"/>
          <c:order val="0"/>
          <c:tx>
            <c:v>MIL3</c:v>
          </c:tx>
          <c:dPt>
            <c:idx val="0"/>
            <c:bubble3D val="0"/>
            <c:spPr>
              <a:solidFill>
                <a:srgbClr val="FF5050"/>
              </a:solidFill>
              <a:ln w="19050">
                <a:solidFill>
                  <a:schemeClr val="lt1"/>
                </a:solidFill>
              </a:ln>
              <a:effectLst/>
            </c:spPr>
            <c:extLst>
              <c:ext xmlns:c16="http://schemas.microsoft.com/office/drawing/2014/chart" uri="{C3380CC4-5D6E-409C-BE32-E72D297353CC}">
                <c16:uniqueId val="{0000000B-49D7-454E-BB86-E9AFE83439EE}"/>
              </c:ext>
            </c:extLst>
          </c:dPt>
          <c:dPt>
            <c:idx val="1"/>
            <c:bubble3D val="0"/>
            <c:spPr>
              <a:solidFill>
                <a:srgbClr val="FF7C80"/>
              </a:solidFill>
              <a:ln w="19050">
                <a:solidFill>
                  <a:schemeClr val="lt1"/>
                </a:solidFill>
              </a:ln>
              <a:effectLst/>
            </c:spPr>
            <c:extLst>
              <c:ext xmlns:c16="http://schemas.microsoft.com/office/drawing/2014/chart" uri="{C3380CC4-5D6E-409C-BE32-E72D297353CC}">
                <c16:uniqueId val="{0000000D-49D7-454E-BB86-E9AFE83439EE}"/>
              </c:ext>
            </c:extLst>
          </c:dPt>
          <c:dPt>
            <c:idx val="2"/>
            <c:bubble3D val="0"/>
            <c:spPr>
              <a:solidFill>
                <a:srgbClr val="70AD47">
                  <a:lumMod val="60000"/>
                  <a:lumOff val="40000"/>
                </a:srgbClr>
              </a:solidFill>
              <a:ln w="19050">
                <a:solidFill>
                  <a:schemeClr val="lt1"/>
                </a:solidFill>
              </a:ln>
              <a:effectLst/>
            </c:spPr>
            <c:extLst>
              <c:ext xmlns:c16="http://schemas.microsoft.com/office/drawing/2014/chart" uri="{C3380CC4-5D6E-409C-BE32-E72D297353CC}">
                <c16:uniqueId val="{0000000F-49D7-454E-BB86-E9AFE83439EE}"/>
              </c:ext>
            </c:extLst>
          </c:dPt>
          <c:dPt>
            <c:idx val="3"/>
            <c:bubble3D val="0"/>
            <c:spPr>
              <a:solidFill>
                <a:srgbClr val="70AD47"/>
              </a:solidFill>
              <a:ln w="19050">
                <a:solidFill>
                  <a:schemeClr val="lt1"/>
                </a:solidFill>
              </a:ln>
              <a:effectLst/>
            </c:spPr>
            <c:extLst>
              <c:ext xmlns:c16="http://schemas.microsoft.com/office/drawing/2014/chart" uri="{C3380CC4-5D6E-409C-BE32-E72D297353CC}">
                <c16:uniqueId val="{00000011-49D7-454E-BB86-E9AFE83439EE}"/>
              </c:ext>
            </c:extLst>
          </c:dPt>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集計用!$L$27:$L$30</c:f>
              <c:strCache>
                <c:ptCount val="4"/>
                <c:pt idx="0">
                  <c:v>未実装</c:v>
                </c:pt>
                <c:pt idx="1">
                  <c:v>一部分実装</c:v>
                </c:pt>
                <c:pt idx="2">
                  <c:v>大部分実装</c:v>
                </c:pt>
                <c:pt idx="3">
                  <c:v>完全実装</c:v>
                </c:pt>
              </c:strCache>
            </c:strRef>
          </c:cat>
          <c:val>
            <c:numRef>
              <c:f>集計用!$M$27:$M$30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12-49D7-454E-BB86-E9AFE83439EE}"/>
            </c:ext>
          </c:extLst>
        </c:ser>
        <c:dLbls>
          <c:showLegendKey val="0"/>
          <c:showVal val="1"/>
          <c:showCatName val="0"/>
          <c:showSerName val="0"/>
          <c:showPercent val="0"/>
          <c:showBubbleSize val="0"/>
          <c:showLeaderLines val="1"/>
        </c:dLbls>
        <c:firstSliceAng val="0"/>
        <c:holeSize val="50"/>
      </c:doughnutChart>
    </c:plotArea>
    <c:legend>
      <c:legendPos val="b"/>
      <c:overlay val="0"/>
      <c:spPr>
        <a:noFill/>
        <a:ln>
          <a:noFill/>
        </a:ln>
        <a:effectLst/>
      </c:spPr>
      <c:txPr>
        <a:bodyPr rot="0" spcFirstLastPara="1" vertOverflow="ellipsis" vert="horz" wrap="square" anchor="ctr" anchorCtr="1"/>
        <a:lstStyle/>
        <a:p>
          <a:pPr rtl="0">
            <a:defRPr sz="1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txPr>
    <a:bodyPr/>
    <a:lstStyle/>
    <a:p>
      <a:pPr>
        <a:defRPr/>
      </a:pPr>
      <a:endParaRPr lang="ja-JP"/>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altLang="ja-JP"/>
              <a:t>MIL1</a:t>
            </a:r>
          </a:p>
        </c:rich>
      </c:tx>
      <c:overlay val="0"/>
      <c:spPr>
        <a:noFill/>
        <a:ln>
          <a:noFill/>
        </a:ln>
        <a:effectLst/>
      </c:spPr>
    </c:title>
    <c:autoTitleDeleted val="0"/>
    <c:plotArea>
      <c:layout/>
      <c:doughnutChart>
        <c:varyColors val="1"/>
        <c:ser>
          <c:idx val="0"/>
          <c:order val="0"/>
          <c:tx>
            <c:v>MIL1</c:v>
          </c:tx>
          <c:dPt>
            <c:idx val="0"/>
            <c:bubble3D val="0"/>
            <c:spPr>
              <a:solidFill>
                <a:srgbClr val="FF5050"/>
              </a:solidFill>
              <a:ln w="19050">
                <a:solidFill>
                  <a:schemeClr val="lt1"/>
                </a:solidFill>
              </a:ln>
              <a:effectLst/>
            </c:spPr>
            <c:extLst>
              <c:ext xmlns:c16="http://schemas.microsoft.com/office/drawing/2014/chart" uri="{C3380CC4-5D6E-409C-BE32-E72D297353CC}">
                <c16:uniqueId val="{0000000B-E61B-44CE-9EE2-D23DA81CAE79}"/>
              </c:ext>
            </c:extLst>
          </c:dPt>
          <c:dPt>
            <c:idx val="1"/>
            <c:bubble3D val="0"/>
            <c:spPr>
              <a:solidFill>
                <a:srgbClr val="FF7C80"/>
              </a:solidFill>
              <a:ln w="19050">
                <a:solidFill>
                  <a:schemeClr val="lt1"/>
                </a:solidFill>
              </a:ln>
              <a:effectLst/>
            </c:spPr>
            <c:extLst>
              <c:ext xmlns:c16="http://schemas.microsoft.com/office/drawing/2014/chart" uri="{C3380CC4-5D6E-409C-BE32-E72D297353CC}">
                <c16:uniqueId val="{0000000D-E61B-44CE-9EE2-D23DA81CAE79}"/>
              </c:ext>
            </c:extLst>
          </c:dPt>
          <c:dPt>
            <c:idx val="2"/>
            <c:bubble3D val="0"/>
            <c:spPr>
              <a:solidFill>
                <a:srgbClr val="70AD47">
                  <a:lumMod val="60000"/>
                  <a:lumOff val="40000"/>
                </a:srgbClr>
              </a:solidFill>
              <a:ln w="19050">
                <a:solidFill>
                  <a:schemeClr val="lt1"/>
                </a:solidFill>
              </a:ln>
              <a:effectLst/>
            </c:spPr>
            <c:extLst>
              <c:ext xmlns:c16="http://schemas.microsoft.com/office/drawing/2014/chart" uri="{C3380CC4-5D6E-409C-BE32-E72D297353CC}">
                <c16:uniqueId val="{0000000F-E61B-44CE-9EE2-D23DA81CAE79}"/>
              </c:ext>
            </c:extLst>
          </c:dPt>
          <c:dPt>
            <c:idx val="3"/>
            <c:bubble3D val="0"/>
            <c:spPr>
              <a:solidFill>
                <a:srgbClr val="70AD47"/>
              </a:solidFill>
              <a:ln w="19050">
                <a:solidFill>
                  <a:schemeClr val="lt1"/>
                </a:solidFill>
              </a:ln>
              <a:effectLst/>
            </c:spPr>
            <c:extLst>
              <c:ext xmlns:c16="http://schemas.microsoft.com/office/drawing/2014/chart" uri="{C3380CC4-5D6E-409C-BE32-E72D297353CC}">
                <c16:uniqueId val="{00000011-E61B-44CE-9EE2-D23DA81CAE79}"/>
              </c:ext>
            </c:extLst>
          </c:dPt>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集計用!$D$32:$D$35</c:f>
              <c:strCache>
                <c:ptCount val="4"/>
                <c:pt idx="0">
                  <c:v>未実装</c:v>
                </c:pt>
                <c:pt idx="1">
                  <c:v>一部分実装</c:v>
                </c:pt>
                <c:pt idx="2">
                  <c:v>大部分実装</c:v>
                </c:pt>
                <c:pt idx="3">
                  <c:v>完全実装</c:v>
                </c:pt>
              </c:strCache>
            </c:strRef>
          </c:cat>
          <c:val>
            <c:numRef>
              <c:f>集計用!$E$32:$E$35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12-E61B-44CE-9EE2-D23DA81CAE79}"/>
            </c:ext>
          </c:extLst>
        </c:ser>
        <c:dLbls>
          <c:showLegendKey val="0"/>
          <c:showVal val="1"/>
          <c:showCatName val="0"/>
          <c:showSerName val="0"/>
          <c:showPercent val="0"/>
          <c:showBubbleSize val="0"/>
          <c:showLeaderLines val="1"/>
        </c:dLbls>
        <c:firstSliceAng val="0"/>
        <c:holeSize val="50"/>
      </c:doughnutChart>
    </c:plotArea>
    <c:legend>
      <c:legendPos val="b"/>
      <c:overlay val="0"/>
      <c:spPr>
        <a:noFill/>
        <a:ln>
          <a:noFill/>
        </a:ln>
        <a:effectLst/>
      </c:spPr>
      <c:txPr>
        <a:bodyPr rot="0" spcFirstLastPara="1" vertOverflow="ellipsis" vert="horz" wrap="square" anchor="ctr" anchorCtr="1"/>
        <a:lstStyle/>
        <a:p>
          <a:pPr rtl="0">
            <a:defRPr sz="1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txPr>
    <a:bodyPr/>
    <a:lstStyle/>
    <a:p>
      <a:pPr>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doughnutChart>
        <c:varyColors val="1"/>
        <c:ser>
          <c:idx val="0"/>
          <c:order val="0"/>
          <c:tx>
            <c:v>MIL2</c:v>
          </c:tx>
          <c:dPt>
            <c:idx val="0"/>
            <c:bubble3D val="0"/>
            <c:spPr>
              <a:solidFill>
                <a:srgbClr val="FF5050"/>
              </a:solidFill>
              <a:ln w="19050">
                <a:solidFill>
                  <a:schemeClr val="lt1"/>
                </a:solidFill>
              </a:ln>
              <a:effectLst/>
            </c:spPr>
            <c:extLst>
              <c:ext xmlns:c16="http://schemas.microsoft.com/office/drawing/2014/chart" uri="{C3380CC4-5D6E-409C-BE32-E72D297353CC}">
                <c16:uniqueId val="{00000001-A5C4-42F4-98D9-5A6DB391C7B2}"/>
              </c:ext>
            </c:extLst>
          </c:dPt>
          <c:dPt>
            <c:idx val="1"/>
            <c:bubble3D val="0"/>
            <c:spPr>
              <a:solidFill>
                <a:srgbClr val="FF7C80"/>
              </a:solidFill>
              <a:ln w="19050">
                <a:solidFill>
                  <a:schemeClr val="lt1"/>
                </a:solidFill>
              </a:ln>
              <a:effectLst/>
            </c:spPr>
            <c:extLst>
              <c:ext xmlns:c16="http://schemas.microsoft.com/office/drawing/2014/chart" uri="{C3380CC4-5D6E-409C-BE32-E72D297353CC}">
                <c16:uniqueId val="{00000003-A5C4-42F4-98D9-5A6DB391C7B2}"/>
              </c:ext>
            </c:extLst>
          </c:dPt>
          <c:dPt>
            <c:idx val="2"/>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5-A5C4-42F4-98D9-5A6DB391C7B2}"/>
              </c:ext>
            </c:extLst>
          </c:dPt>
          <c:dPt>
            <c:idx val="3"/>
            <c:bubble3D val="0"/>
            <c:spPr>
              <a:solidFill>
                <a:schemeClr val="accent6"/>
              </a:solidFill>
              <a:ln w="19050">
                <a:solidFill>
                  <a:schemeClr val="lt1"/>
                </a:solidFill>
              </a:ln>
              <a:effectLst/>
            </c:spPr>
            <c:extLst>
              <c:ext xmlns:c16="http://schemas.microsoft.com/office/drawing/2014/chart" uri="{C3380CC4-5D6E-409C-BE32-E72D297353CC}">
                <c16:uniqueId val="{00000007-A5C4-42F4-98D9-5A6DB391C7B2}"/>
              </c:ext>
            </c:extLst>
          </c:dPt>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集計用!$H$2:$H$5</c:f>
              <c:strCache>
                <c:ptCount val="4"/>
                <c:pt idx="0">
                  <c:v>未実装</c:v>
                </c:pt>
                <c:pt idx="1">
                  <c:v>一部分実装</c:v>
                </c:pt>
                <c:pt idx="2">
                  <c:v>大部分実装</c:v>
                </c:pt>
                <c:pt idx="3">
                  <c:v>完全実装</c:v>
                </c:pt>
              </c:strCache>
            </c:strRef>
          </c:cat>
          <c:val>
            <c:numRef>
              <c:f>集計用!$I$2:$I$5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A5C4-42F4-98D9-5A6DB391C7B2}"/>
            </c:ext>
          </c:extLst>
        </c:ser>
        <c:dLbls>
          <c:showLegendKey val="0"/>
          <c:showVal val="1"/>
          <c:showCatName val="0"/>
          <c:showSerName val="0"/>
          <c:showPercent val="0"/>
          <c:showBubbleSize val="0"/>
          <c:showLeaderLines val="1"/>
        </c:dLbls>
        <c:firstSliceAng val="0"/>
        <c:holeSize val="50"/>
      </c:doughnut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6350" cap="flat" cmpd="sng" algn="ctr">
      <a:solidFill>
        <a:schemeClr val="bg2">
          <a:lumMod val="50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altLang="ja-JP"/>
              <a:t>MIL2</a:t>
            </a:r>
          </a:p>
        </c:rich>
      </c:tx>
      <c:overlay val="0"/>
      <c:spPr>
        <a:noFill/>
        <a:ln>
          <a:noFill/>
        </a:ln>
        <a:effectLst/>
      </c:spPr>
    </c:title>
    <c:autoTitleDeleted val="0"/>
    <c:plotArea>
      <c:layout/>
      <c:doughnutChart>
        <c:varyColors val="1"/>
        <c:ser>
          <c:idx val="0"/>
          <c:order val="0"/>
          <c:tx>
            <c:v>MIL2</c:v>
          </c:tx>
          <c:dPt>
            <c:idx val="0"/>
            <c:bubble3D val="0"/>
            <c:spPr>
              <a:solidFill>
                <a:srgbClr val="FF5050"/>
              </a:solidFill>
              <a:ln w="19050">
                <a:solidFill>
                  <a:schemeClr val="lt1"/>
                </a:solidFill>
              </a:ln>
              <a:effectLst/>
            </c:spPr>
            <c:extLst>
              <c:ext xmlns:c16="http://schemas.microsoft.com/office/drawing/2014/chart" uri="{C3380CC4-5D6E-409C-BE32-E72D297353CC}">
                <c16:uniqueId val="{0000000B-969C-4CD6-9439-5BD482DDD82A}"/>
              </c:ext>
            </c:extLst>
          </c:dPt>
          <c:dPt>
            <c:idx val="1"/>
            <c:bubble3D val="0"/>
            <c:spPr>
              <a:solidFill>
                <a:srgbClr val="FF7C80"/>
              </a:solidFill>
              <a:ln w="19050">
                <a:solidFill>
                  <a:schemeClr val="lt1"/>
                </a:solidFill>
              </a:ln>
              <a:effectLst/>
            </c:spPr>
            <c:extLst>
              <c:ext xmlns:c16="http://schemas.microsoft.com/office/drawing/2014/chart" uri="{C3380CC4-5D6E-409C-BE32-E72D297353CC}">
                <c16:uniqueId val="{0000000D-969C-4CD6-9439-5BD482DDD82A}"/>
              </c:ext>
            </c:extLst>
          </c:dPt>
          <c:dPt>
            <c:idx val="2"/>
            <c:bubble3D val="0"/>
            <c:spPr>
              <a:solidFill>
                <a:srgbClr val="70AD47">
                  <a:lumMod val="60000"/>
                  <a:lumOff val="40000"/>
                </a:srgbClr>
              </a:solidFill>
              <a:ln w="19050">
                <a:solidFill>
                  <a:schemeClr val="lt1"/>
                </a:solidFill>
              </a:ln>
              <a:effectLst/>
            </c:spPr>
            <c:extLst>
              <c:ext xmlns:c16="http://schemas.microsoft.com/office/drawing/2014/chart" uri="{C3380CC4-5D6E-409C-BE32-E72D297353CC}">
                <c16:uniqueId val="{0000000F-969C-4CD6-9439-5BD482DDD82A}"/>
              </c:ext>
            </c:extLst>
          </c:dPt>
          <c:dPt>
            <c:idx val="3"/>
            <c:bubble3D val="0"/>
            <c:spPr>
              <a:solidFill>
                <a:srgbClr val="70AD47"/>
              </a:solidFill>
              <a:ln w="19050">
                <a:solidFill>
                  <a:schemeClr val="lt1"/>
                </a:solidFill>
              </a:ln>
              <a:effectLst/>
            </c:spPr>
            <c:extLst>
              <c:ext xmlns:c16="http://schemas.microsoft.com/office/drawing/2014/chart" uri="{C3380CC4-5D6E-409C-BE32-E72D297353CC}">
                <c16:uniqueId val="{00000011-969C-4CD6-9439-5BD482DDD82A}"/>
              </c:ext>
            </c:extLst>
          </c:dPt>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集計用!$H$32:$H$35</c:f>
              <c:strCache>
                <c:ptCount val="4"/>
                <c:pt idx="0">
                  <c:v>未実装</c:v>
                </c:pt>
                <c:pt idx="1">
                  <c:v>一部分実装</c:v>
                </c:pt>
                <c:pt idx="2">
                  <c:v>大部分実装</c:v>
                </c:pt>
                <c:pt idx="3">
                  <c:v>完全実装</c:v>
                </c:pt>
              </c:strCache>
            </c:strRef>
          </c:cat>
          <c:val>
            <c:numRef>
              <c:f>集計用!$I$32:$I$35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12-969C-4CD6-9439-5BD482DDD82A}"/>
            </c:ext>
          </c:extLst>
        </c:ser>
        <c:dLbls>
          <c:showLegendKey val="0"/>
          <c:showVal val="1"/>
          <c:showCatName val="0"/>
          <c:showSerName val="0"/>
          <c:showPercent val="0"/>
          <c:showBubbleSize val="0"/>
          <c:showLeaderLines val="1"/>
        </c:dLbls>
        <c:firstSliceAng val="0"/>
        <c:holeSize val="50"/>
      </c:doughnutChart>
    </c:plotArea>
    <c:legend>
      <c:legendPos val="b"/>
      <c:overlay val="0"/>
      <c:spPr>
        <a:noFill/>
        <a:ln>
          <a:noFill/>
        </a:ln>
        <a:effectLst/>
      </c:spPr>
      <c:txPr>
        <a:bodyPr rot="0" spcFirstLastPara="1" vertOverflow="ellipsis" vert="horz" wrap="square" anchor="ctr" anchorCtr="1"/>
        <a:lstStyle/>
        <a:p>
          <a:pPr rtl="0">
            <a:defRPr sz="1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txPr>
    <a:bodyPr/>
    <a:lstStyle/>
    <a:p>
      <a:pPr>
        <a:defRPr/>
      </a:pPr>
      <a:endParaRPr lang="ja-JP"/>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altLang="ja-JP"/>
              <a:t>MIL3</a:t>
            </a:r>
          </a:p>
        </c:rich>
      </c:tx>
      <c:overlay val="0"/>
      <c:spPr>
        <a:noFill/>
        <a:ln>
          <a:noFill/>
        </a:ln>
        <a:effectLst/>
      </c:spPr>
    </c:title>
    <c:autoTitleDeleted val="0"/>
    <c:plotArea>
      <c:layout/>
      <c:doughnutChart>
        <c:varyColors val="1"/>
        <c:ser>
          <c:idx val="0"/>
          <c:order val="0"/>
          <c:tx>
            <c:v>MIL3</c:v>
          </c:tx>
          <c:dPt>
            <c:idx val="0"/>
            <c:bubble3D val="0"/>
            <c:spPr>
              <a:solidFill>
                <a:srgbClr val="FF5050"/>
              </a:solidFill>
              <a:ln w="19050">
                <a:solidFill>
                  <a:schemeClr val="lt1"/>
                </a:solidFill>
              </a:ln>
              <a:effectLst/>
            </c:spPr>
            <c:extLst>
              <c:ext xmlns:c16="http://schemas.microsoft.com/office/drawing/2014/chart" uri="{C3380CC4-5D6E-409C-BE32-E72D297353CC}">
                <c16:uniqueId val="{0000000B-F9E7-4CF2-8D8C-737ACC658F97}"/>
              </c:ext>
            </c:extLst>
          </c:dPt>
          <c:dPt>
            <c:idx val="1"/>
            <c:bubble3D val="0"/>
            <c:spPr>
              <a:solidFill>
                <a:srgbClr val="FF7C80"/>
              </a:solidFill>
              <a:ln w="19050">
                <a:solidFill>
                  <a:schemeClr val="lt1"/>
                </a:solidFill>
              </a:ln>
              <a:effectLst/>
            </c:spPr>
            <c:extLst>
              <c:ext xmlns:c16="http://schemas.microsoft.com/office/drawing/2014/chart" uri="{C3380CC4-5D6E-409C-BE32-E72D297353CC}">
                <c16:uniqueId val="{0000000D-F9E7-4CF2-8D8C-737ACC658F97}"/>
              </c:ext>
            </c:extLst>
          </c:dPt>
          <c:dPt>
            <c:idx val="2"/>
            <c:bubble3D val="0"/>
            <c:spPr>
              <a:solidFill>
                <a:srgbClr val="70AD47">
                  <a:lumMod val="60000"/>
                  <a:lumOff val="40000"/>
                </a:srgbClr>
              </a:solidFill>
              <a:ln w="19050">
                <a:solidFill>
                  <a:schemeClr val="lt1"/>
                </a:solidFill>
              </a:ln>
              <a:effectLst/>
            </c:spPr>
            <c:extLst>
              <c:ext xmlns:c16="http://schemas.microsoft.com/office/drawing/2014/chart" uri="{C3380CC4-5D6E-409C-BE32-E72D297353CC}">
                <c16:uniqueId val="{0000000F-F9E7-4CF2-8D8C-737ACC658F97}"/>
              </c:ext>
            </c:extLst>
          </c:dPt>
          <c:dPt>
            <c:idx val="3"/>
            <c:bubble3D val="0"/>
            <c:spPr>
              <a:solidFill>
                <a:srgbClr val="70AD47"/>
              </a:solidFill>
              <a:ln w="19050">
                <a:solidFill>
                  <a:schemeClr val="lt1"/>
                </a:solidFill>
              </a:ln>
              <a:effectLst/>
            </c:spPr>
            <c:extLst>
              <c:ext xmlns:c16="http://schemas.microsoft.com/office/drawing/2014/chart" uri="{C3380CC4-5D6E-409C-BE32-E72D297353CC}">
                <c16:uniqueId val="{00000011-F9E7-4CF2-8D8C-737ACC658F97}"/>
              </c:ext>
            </c:extLst>
          </c:dPt>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集計用!$L$32:$L$35</c:f>
              <c:strCache>
                <c:ptCount val="4"/>
                <c:pt idx="0">
                  <c:v>未実装</c:v>
                </c:pt>
                <c:pt idx="1">
                  <c:v>一部分実装</c:v>
                </c:pt>
                <c:pt idx="2">
                  <c:v>大部分実装</c:v>
                </c:pt>
                <c:pt idx="3">
                  <c:v>完全実装</c:v>
                </c:pt>
              </c:strCache>
            </c:strRef>
          </c:cat>
          <c:val>
            <c:numRef>
              <c:f>集計用!$M$32:$M$35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12-F9E7-4CF2-8D8C-737ACC658F97}"/>
            </c:ext>
          </c:extLst>
        </c:ser>
        <c:dLbls>
          <c:showLegendKey val="0"/>
          <c:showVal val="1"/>
          <c:showCatName val="0"/>
          <c:showSerName val="0"/>
          <c:showPercent val="0"/>
          <c:showBubbleSize val="0"/>
          <c:showLeaderLines val="1"/>
        </c:dLbls>
        <c:firstSliceAng val="0"/>
        <c:holeSize val="50"/>
      </c:doughnutChart>
    </c:plotArea>
    <c:legend>
      <c:legendPos val="b"/>
      <c:overlay val="0"/>
      <c:spPr>
        <a:noFill/>
        <a:ln>
          <a:noFill/>
        </a:ln>
        <a:effectLst/>
      </c:spPr>
      <c:txPr>
        <a:bodyPr rot="0" spcFirstLastPara="1" vertOverflow="ellipsis" vert="horz" wrap="square" anchor="ctr" anchorCtr="1"/>
        <a:lstStyle/>
        <a:p>
          <a:pPr rtl="0">
            <a:defRPr sz="1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txPr>
    <a:bodyPr/>
    <a:lstStyle/>
    <a:p>
      <a:pPr>
        <a:defRPr/>
      </a:pPr>
      <a:endParaRPr lang="ja-JP"/>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altLang="ja-JP"/>
              <a:t>MIL1</a:t>
            </a:r>
          </a:p>
        </c:rich>
      </c:tx>
      <c:overlay val="0"/>
      <c:spPr>
        <a:noFill/>
        <a:ln>
          <a:noFill/>
        </a:ln>
        <a:effectLst/>
      </c:spPr>
    </c:title>
    <c:autoTitleDeleted val="0"/>
    <c:plotArea>
      <c:layout/>
      <c:doughnutChart>
        <c:varyColors val="1"/>
        <c:ser>
          <c:idx val="0"/>
          <c:order val="0"/>
          <c:tx>
            <c:v>MIL1</c:v>
          </c:tx>
          <c:dPt>
            <c:idx val="0"/>
            <c:bubble3D val="0"/>
            <c:spPr>
              <a:solidFill>
                <a:srgbClr val="FF5050"/>
              </a:solidFill>
              <a:ln w="19050">
                <a:solidFill>
                  <a:schemeClr val="lt1"/>
                </a:solidFill>
              </a:ln>
              <a:effectLst/>
            </c:spPr>
            <c:extLst>
              <c:ext xmlns:c16="http://schemas.microsoft.com/office/drawing/2014/chart" uri="{C3380CC4-5D6E-409C-BE32-E72D297353CC}">
                <c16:uniqueId val="{0000000B-00AB-4487-9C42-BAEC53F97865}"/>
              </c:ext>
            </c:extLst>
          </c:dPt>
          <c:dPt>
            <c:idx val="1"/>
            <c:bubble3D val="0"/>
            <c:spPr>
              <a:solidFill>
                <a:srgbClr val="FF7C80"/>
              </a:solidFill>
              <a:ln w="19050">
                <a:solidFill>
                  <a:schemeClr val="lt1"/>
                </a:solidFill>
              </a:ln>
              <a:effectLst/>
            </c:spPr>
            <c:extLst>
              <c:ext xmlns:c16="http://schemas.microsoft.com/office/drawing/2014/chart" uri="{C3380CC4-5D6E-409C-BE32-E72D297353CC}">
                <c16:uniqueId val="{0000000D-00AB-4487-9C42-BAEC53F97865}"/>
              </c:ext>
            </c:extLst>
          </c:dPt>
          <c:dPt>
            <c:idx val="2"/>
            <c:bubble3D val="0"/>
            <c:spPr>
              <a:solidFill>
                <a:srgbClr val="70AD47">
                  <a:lumMod val="60000"/>
                  <a:lumOff val="40000"/>
                </a:srgbClr>
              </a:solidFill>
              <a:ln w="19050">
                <a:solidFill>
                  <a:schemeClr val="lt1"/>
                </a:solidFill>
              </a:ln>
              <a:effectLst/>
            </c:spPr>
            <c:extLst>
              <c:ext xmlns:c16="http://schemas.microsoft.com/office/drawing/2014/chart" uri="{C3380CC4-5D6E-409C-BE32-E72D297353CC}">
                <c16:uniqueId val="{0000000F-00AB-4487-9C42-BAEC53F97865}"/>
              </c:ext>
            </c:extLst>
          </c:dPt>
          <c:dPt>
            <c:idx val="3"/>
            <c:bubble3D val="0"/>
            <c:spPr>
              <a:solidFill>
                <a:srgbClr val="70AD47"/>
              </a:solidFill>
              <a:ln w="19050">
                <a:solidFill>
                  <a:schemeClr val="lt1"/>
                </a:solidFill>
              </a:ln>
              <a:effectLst/>
            </c:spPr>
            <c:extLst>
              <c:ext xmlns:c16="http://schemas.microsoft.com/office/drawing/2014/chart" uri="{C3380CC4-5D6E-409C-BE32-E72D297353CC}">
                <c16:uniqueId val="{00000011-00AB-4487-9C42-BAEC53F97865}"/>
              </c:ext>
            </c:extLst>
          </c:dPt>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集計用!$D$37:$D$40</c:f>
              <c:strCache>
                <c:ptCount val="4"/>
                <c:pt idx="0">
                  <c:v>未実装</c:v>
                </c:pt>
                <c:pt idx="1">
                  <c:v>一部分実装</c:v>
                </c:pt>
                <c:pt idx="2">
                  <c:v>大部分実装</c:v>
                </c:pt>
                <c:pt idx="3">
                  <c:v>完全実装</c:v>
                </c:pt>
              </c:strCache>
            </c:strRef>
          </c:cat>
          <c:val>
            <c:numRef>
              <c:f>集計用!$E$37:$E$40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12-00AB-4487-9C42-BAEC53F97865}"/>
            </c:ext>
          </c:extLst>
        </c:ser>
        <c:dLbls>
          <c:showLegendKey val="0"/>
          <c:showVal val="1"/>
          <c:showCatName val="0"/>
          <c:showSerName val="0"/>
          <c:showPercent val="0"/>
          <c:showBubbleSize val="0"/>
          <c:showLeaderLines val="1"/>
        </c:dLbls>
        <c:firstSliceAng val="0"/>
        <c:holeSize val="50"/>
      </c:doughnutChart>
    </c:plotArea>
    <c:legend>
      <c:legendPos val="b"/>
      <c:overlay val="0"/>
      <c:spPr>
        <a:noFill/>
        <a:ln>
          <a:noFill/>
        </a:ln>
        <a:effectLst/>
      </c:spPr>
      <c:txPr>
        <a:bodyPr rot="0" spcFirstLastPara="1" vertOverflow="ellipsis" vert="horz" wrap="square" anchor="ctr" anchorCtr="1"/>
        <a:lstStyle/>
        <a:p>
          <a:pPr rtl="0">
            <a:defRPr sz="1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txPr>
    <a:bodyPr/>
    <a:lstStyle/>
    <a:p>
      <a:pPr>
        <a:defRPr/>
      </a:pPr>
      <a:endParaRPr lang="ja-JP"/>
    </a:p>
  </c:txPr>
  <c:printSettings>
    <c:headerFooter/>
    <c:pageMargins b="0.75" l="0.7" r="0.7" t="0.75" header="0.3" footer="0.3"/>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altLang="ja-JP"/>
              <a:t>MIL2</a:t>
            </a:r>
          </a:p>
        </c:rich>
      </c:tx>
      <c:overlay val="0"/>
      <c:spPr>
        <a:noFill/>
        <a:ln>
          <a:noFill/>
        </a:ln>
        <a:effectLst/>
      </c:spPr>
    </c:title>
    <c:autoTitleDeleted val="0"/>
    <c:plotArea>
      <c:layout/>
      <c:doughnutChart>
        <c:varyColors val="1"/>
        <c:ser>
          <c:idx val="0"/>
          <c:order val="0"/>
          <c:tx>
            <c:v>MIL2</c:v>
          </c:tx>
          <c:dPt>
            <c:idx val="0"/>
            <c:bubble3D val="0"/>
            <c:spPr>
              <a:solidFill>
                <a:srgbClr val="FF5050"/>
              </a:solidFill>
              <a:ln w="19050">
                <a:solidFill>
                  <a:schemeClr val="lt1"/>
                </a:solidFill>
              </a:ln>
              <a:effectLst/>
            </c:spPr>
            <c:extLst>
              <c:ext xmlns:c16="http://schemas.microsoft.com/office/drawing/2014/chart" uri="{C3380CC4-5D6E-409C-BE32-E72D297353CC}">
                <c16:uniqueId val="{0000000B-3E67-4641-BDA8-9804962DBFB2}"/>
              </c:ext>
            </c:extLst>
          </c:dPt>
          <c:dPt>
            <c:idx val="1"/>
            <c:bubble3D val="0"/>
            <c:spPr>
              <a:solidFill>
                <a:srgbClr val="FF7C80"/>
              </a:solidFill>
              <a:ln w="19050">
                <a:solidFill>
                  <a:schemeClr val="lt1"/>
                </a:solidFill>
              </a:ln>
              <a:effectLst/>
            </c:spPr>
            <c:extLst>
              <c:ext xmlns:c16="http://schemas.microsoft.com/office/drawing/2014/chart" uri="{C3380CC4-5D6E-409C-BE32-E72D297353CC}">
                <c16:uniqueId val="{0000000D-3E67-4641-BDA8-9804962DBFB2}"/>
              </c:ext>
            </c:extLst>
          </c:dPt>
          <c:dPt>
            <c:idx val="2"/>
            <c:bubble3D val="0"/>
            <c:spPr>
              <a:solidFill>
                <a:srgbClr val="70AD47">
                  <a:lumMod val="60000"/>
                  <a:lumOff val="40000"/>
                </a:srgbClr>
              </a:solidFill>
              <a:ln w="19050">
                <a:solidFill>
                  <a:schemeClr val="lt1"/>
                </a:solidFill>
              </a:ln>
              <a:effectLst/>
            </c:spPr>
            <c:extLst>
              <c:ext xmlns:c16="http://schemas.microsoft.com/office/drawing/2014/chart" uri="{C3380CC4-5D6E-409C-BE32-E72D297353CC}">
                <c16:uniqueId val="{0000000F-3E67-4641-BDA8-9804962DBFB2}"/>
              </c:ext>
            </c:extLst>
          </c:dPt>
          <c:dPt>
            <c:idx val="3"/>
            <c:bubble3D val="0"/>
            <c:spPr>
              <a:solidFill>
                <a:srgbClr val="70AD47"/>
              </a:solidFill>
              <a:ln w="19050">
                <a:solidFill>
                  <a:schemeClr val="lt1"/>
                </a:solidFill>
              </a:ln>
              <a:effectLst/>
            </c:spPr>
            <c:extLst>
              <c:ext xmlns:c16="http://schemas.microsoft.com/office/drawing/2014/chart" uri="{C3380CC4-5D6E-409C-BE32-E72D297353CC}">
                <c16:uniqueId val="{00000011-3E67-4641-BDA8-9804962DBFB2}"/>
              </c:ext>
            </c:extLst>
          </c:dPt>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集計用!$H$37:$H$40</c:f>
              <c:strCache>
                <c:ptCount val="4"/>
                <c:pt idx="0">
                  <c:v>未実装</c:v>
                </c:pt>
                <c:pt idx="1">
                  <c:v>一部分実装</c:v>
                </c:pt>
                <c:pt idx="2">
                  <c:v>大部分実装</c:v>
                </c:pt>
                <c:pt idx="3">
                  <c:v>完全実装</c:v>
                </c:pt>
              </c:strCache>
            </c:strRef>
          </c:cat>
          <c:val>
            <c:numRef>
              <c:f>集計用!$I$37:$I$40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12-3E67-4641-BDA8-9804962DBFB2}"/>
            </c:ext>
          </c:extLst>
        </c:ser>
        <c:dLbls>
          <c:showLegendKey val="0"/>
          <c:showVal val="1"/>
          <c:showCatName val="0"/>
          <c:showSerName val="0"/>
          <c:showPercent val="0"/>
          <c:showBubbleSize val="0"/>
          <c:showLeaderLines val="1"/>
        </c:dLbls>
        <c:firstSliceAng val="0"/>
        <c:holeSize val="50"/>
      </c:doughnutChart>
    </c:plotArea>
    <c:legend>
      <c:legendPos val="b"/>
      <c:overlay val="0"/>
      <c:spPr>
        <a:noFill/>
        <a:ln>
          <a:noFill/>
        </a:ln>
        <a:effectLst/>
      </c:spPr>
      <c:txPr>
        <a:bodyPr rot="0" spcFirstLastPara="1" vertOverflow="ellipsis" vert="horz" wrap="square" anchor="ctr" anchorCtr="1"/>
        <a:lstStyle/>
        <a:p>
          <a:pPr rtl="0">
            <a:defRPr sz="1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txPr>
    <a:bodyPr/>
    <a:lstStyle/>
    <a:p>
      <a:pPr>
        <a:defRPr/>
      </a:pPr>
      <a:endParaRPr lang="ja-JP"/>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altLang="ja-JP"/>
              <a:t>MIL3</a:t>
            </a:r>
          </a:p>
        </c:rich>
      </c:tx>
      <c:overlay val="0"/>
      <c:spPr>
        <a:noFill/>
        <a:ln>
          <a:noFill/>
        </a:ln>
        <a:effectLst/>
      </c:spPr>
    </c:title>
    <c:autoTitleDeleted val="0"/>
    <c:plotArea>
      <c:layout/>
      <c:doughnutChart>
        <c:varyColors val="1"/>
        <c:ser>
          <c:idx val="0"/>
          <c:order val="0"/>
          <c:tx>
            <c:v>MIL3</c:v>
          </c:tx>
          <c:dPt>
            <c:idx val="0"/>
            <c:bubble3D val="0"/>
            <c:spPr>
              <a:solidFill>
                <a:srgbClr val="FF5050"/>
              </a:solidFill>
              <a:ln w="19050">
                <a:solidFill>
                  <a:schemeClr val="lt1"/>
                </a:solidFill>
              </a:ln>
              <a:effectLst/>
            </c:spPr>
            <c:extLst>
              <c:ext xmlns:c16="http://schemas.microsoft.com/office/drawing/2014/chart" uri="{C3380CC4-5D6E-409C-BE32-E72D297353CC}">
                <c16:uniqueId val="{0000000B-FE11-4BB9-A3BF-DD69B79CC74C}"/>
              </c:ext>
            </c:extLst>
          </c:dPt>
          <c:dPt>
            <c:idx val="1"/>
            <c:bubble3D val="0"/>
            <c:spPr>
              <a:solidFill>
                <a:srgbClr val="FF7C80"/>
              </a:solidFill>
              <a:ln w="19050">
                <a:solidFill>
                  <a:schemeClr val="lt1"/>
                </a:solidFill>
              </a:ln>
              <a:effectLst/>
            </c:spPr>
            <c:extLst>
              <c:ext xmlns:c16="http://schemas.microsoft.com/office/drawing/2014/chart" uri="{C3380CC4-5D6E-409C-BE32-E72D297353CC}">
                <c16:uniqueId val="{0000000D-FE11-4BB9-A3BF-DD69B79CC74C}"/>
              </c:ext>
            </c:extLst>
          </c:dPt>
          <c:dPt>
            <c:idx val="2"/>
            <c:bubble3D val="0"/>
            <c:spPr>
              <a:solidFill>
                <a:srgbClr val="70AD47">
                  <a:lumMod val="60000"/>
                  <a:lumOff val="40000"/>
                </a:srgbClr>
              </a:solidFill>
              <a:ln w="19050">
                <a:solidFill>
                  <a:schemeClr val="lt1"/>
                </a:solidFill>
              </a:ln>
              <a:effectLst/>
            </c:spPr>
            <c:extLst>
              <c:ext xmlns:c16="http://schemas.microsoft.com/office/drawing/2014/chart" uri="{C3380CC4-5D6E-409C-BE32-E72D297353CC}">
                <c16:uniqueId val="{0000000F-FE11-4BB9-A3BF-DD69B79CC74C}"/>
              </c:ext>
            </c:extLst>
          </c:dPt>
          <c:dPt>
            <c:idx val="3"/>
            <c:bubble3D val="0"/>
            <c:spPr>
              <a:solidFill>
                <a:srgbClr val="70AD47"/>
              </a:solidFill>
              <a:ln w="19050">
                <a:solidFill>
                  <a:schemeClr val="lt1"/>
                </a:solidFill>
              </a:ln>
              <a:effectLst/>
            </c:spPr>
            <c:extLst>
              <c:ext xmlns:c16="http://schemas.microsoft.com/office/drawing/2014/chart" uri="{C3380CC4-5D6E-409C-BE32-E72D297353CC}">
                <c16:uniqueId val="{00000011-FE11-4BB9-A3BF-DD69B79CC74C}"/>
              </c:ext>
            </c:extLst>
          </c:dPt>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集計用!$L$37:$L$40</c:f>
              <c:strCache>
                <c:ptCount val="4"/>
                <c:pt idx="0">
                  <c:v>未実装</c:v>
                </c:pt>
                <c:pt idx="1">
                  <c:v>一部分実装</c:v>
                </c:pt>
                <c:pt idx="2">
                  <c:v>大部分実装</c:v>
                </c:pt>
                <c:pt idx="3">
                  <c:v>完全実装</c:v>
                </c:pt>
              </c:strCache>
            </c:strRef>
          </c:cat>
          <c:val>
            <c:numRef>
              <c:f>集計用!$M$37:$M$40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12-FE11-4BB9-A3BF-DD69B79CC74C}"/>
            </c:ext>
          </c:extLst>
        </c:ser>
        <c:dLbls>
          <c:showLegendKey val="0"/>
          <c:showVal val="1"/>
          <c:showCatName val="0"/>
          <c:showSerName val="0"/>
          <c:showPercent val="0"/>
          <c:showBubbleSize val="0"/>
          <c:showLeaderLines val="1"/>
        </c:dLbls>
        <c:firstSliceAng val="0"/>
        <c:holeSize val="50"/>
      </c:doughnutChart>
    </c:plotArea>
    <c:legend>
      <c:legendPos val="b"/>
      <c:overlay val="0"/>
      <c:spPr>
        <a:noFill/>
        <a:ln>
          <a:noFill/>
        </a:ln>
        <a:effectLst/>
      </c:spPr>
      <c:txPr>
        <a:bodyPr rot="0" spcFirstLastPara="1" vertOverflow="ellipsis" vert="horz" wrap="square" anchor="ctr" anchorCtr="1"/>
        <a:lstStyle/>
        <a:p>
          <a:pPr rtl="0">
            <a:defRPr sz="1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txPr>
    <a:bodyPr/>
    <a:lstStyle/>
    <a:p>
      <a:pPr>
        <a:defRPr/>
      </a:pPr>
      <a:endParaRPr lang="ja-JP"/>
    </a:p>
  </c:txPr>
  <c:printSettings>
    <c:headerFooter/>
    <c:pageMargins b="0.75" l="0.7" r="0.7" t="0.75" header="0.3" footer="0.3"/>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altLang="ja-JP"/>
              <a:t>MIL1</a:t>
            </a:r>
          </a:p>
        </c:rich>
      </c:tx>
      <c:overlay val="0"/>
      <c:spPr>
        <a:noFill/>
        <a:ln>
          <a:noFill/>
        </a:ln>
        <a:effectLst/>
      </c:spPr>
    </c:title>
    <c:autoTitleDeleted val="0"/>
    <c:plotArea>
      <c:layout/>
      <c:doughnutChart>
        <c:varyColors val="1"/>
        <c:ser>
          <c:idx val="0"/>
          <c:order val="0"/>
          <c:tx>
            <c:v>MIL1</c:v>
          </c:tx>
          <c:dPt>
            <c:idx val="0"/>
            <c:bubble3D val="0"/>
            <c:spPr>
              <a:solidFill>
                <a:srgbClr val="FF5050"/>
              </a:solidFill>
              <a:ln w="19050">
                <a:solidFill>
                  <a:schemeClr val="lt1"/>
                </a:solidFill>
              </a:ln>
              <a:effectLst/>
            </c:spPr>
            <c:extLst>
              <c:ext xmlns:c16="http://schemas.microsoft.com/office/drawing/2014/chart" uri="{C3380CC4-5D6E-409C-BE32-E72D297353CC}">
                <c16:uniqueId val="{0000000B-FEAF-45B0-B894-032310FD9806}"/>
              </c:ext>
            </c:extLst>
          </c:dPt>
          <c:dPt>
            <c:idx val="1"/>
            <c:bubble3D val="0"/>
            <c:spPr>
              <a:solidFill>
                <a:srgbClr val="FF7C80"/>
              </a:solidFill>
              <a:ln w="19050">
                <a:solidFill>
                  <a:schemeClr val="lt1"/>
                </a:solidFill>
              </a:ln>
              <a:effectLst/>
            </c:spPr>
            <c:extLst>
              <c:ext xmlns:c16="http://schemas.microsoft.com/office/drawing/2014/chart" uri="{C3380CC4-5D6E-409C-BE32-E72D297353CC}">
                <c16:uniqueId val="{0000000D-FEAF-45B0-B894-032310FD9806}"/>
              </c:ext>
            </c:extLst>
          </c:dPt>
          <c:dPt>
            <c:idx val="2"/>
            <c:bubble3D val="0"/>
            <c:spPr>
              <a:solidFill>
                <a:srgbClr val="70AD47">
                  <a:lumMod val="60000"/>
                  <a:lumOff val="40000"/>
                </a:srgbClr>
              </a:solidFill>
              <a:ln w="19050">
                <a:solidFill>
                  <a:schemeClr val="lt1"/>
                </a:solidFill>
              </a:ln>
              <a:effectLst/>
            </c:spPr>
            <c:extLst>
              <c:ext xmlns:c16="http://schemas.microsoft.com/office/drawing/2014/chart" uri="{C3380CC4-5D6E-409C-BE32-E72D297353CC}">
                <c16:uniqueId val="{0000000F-FEAF-45B0-B894-032310FD9806}"/>
              </c:ext>
            </c:extLst>
          </c:dPt>
          <c:dPt>
            <c:idx val="3"/>
            <c:bubble3D val="0"/>
            <c:spPr>
              <a:solidFill>
                <a:srgbClr val="70AD47"/>
              </a:solidFill>
              <a:ln w="19050">
                <a:solidFill>
                  <a:schemeClr val="lt1"/>
                </a:solidFill>
              </a:ln>
              <a:effectLst/>
            </c:spPr>
            <c:extLst>
              <c:ext xmlns:c16="http://schemas.microsoft.com/office/drawing/2014/chart" uri="{C3380CC4-5D6E-409C-BE32-E72D297353CC}">
                <c16:uniqueId val="{00000011-FEAF-45B0-B894-032310FD9806}"/>
              </c:ext>
            </c:extLst>
          </c:dPt>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集計用!$D$42:$D$45</c:f>
              <c:strCache>
                <c:ptCount val="4"/>
                <c:pt idx="0">
                  <c:v>未実装</c:v>
                </c:pt>
                <c:pt idx="1">
                  <c:v>一部分実装</c:v>
                </c:pt>
                <c:pt idx="2">
                  <c:v>大部分実装</c:v>
                </c:pt>
                <c:pt idx="3">
                  <c:v>完全実装</c:v>
                </c:pt>
              </c:strCache>
            </c:strRef>
          </c:cat>
          <c:val>
            <c:numRef>
              <c:f>集計用!$E$42:$E$45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12-FEAF-45B0-B894-032310FD9806}"/>
            </c:ext>
          </c:extLst>
        </c:ser>
        <c:dLbls>
          <c:showLegendKey val="0"/>
          <c:showVal val="1"/>
          <c:showCatName val="0"/>
          <c:showSerName val="0"/>
          <c:showPercent val="0"/>
          <c:showBubbleSize val="0"/>
          <c:showLeaderLines val="1"/>
        </c:dLbls>
        <c:firstSliceAng val="0"/>
        <c:holeSize val="50"/>
      </c:doughnutChart>
    </c:plotArea>
    <c:legend>
      <c:legendPos val="b"/>
      <c:overlay val="0"/>
      <c:spPr>
        <a:noFill/>
        <a:ln>
          <a:noFill/>
        </a:ln>
        <a:effectLst/>
      </c:spPr>
      <c:txPr>
        <a:bodyPr rot="0" spcFirstLastPara="1" vertOverflow="ellipsis" vert="horz" wrap="square" anchor="ctr" anchorCtr="1"/>
        <a:lstStyle/>
        <a:p>
          <a:pPr rtl="0">
            <a:defRPr sz="1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txPr>
    <a:bodyPr/>
    <a:lstStyle/>
    <a:p>
      <a:pPr>
        <a:defRPr/>
      </a:pPr>
      <a:endParaRPr lang="ja-JP"/>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altLang="ja-JP"/>
              <a:t>MIL2</a:t>
            </a:r>
          </a:p>
        </c:rich>
      </c:tx>
      <c:overlay val="0"/>
      <c:spPr>
        <a:noFill/>
        <a:ln>
          <a:noFill/>
        </a:ln>
        <a:effectLst/>
      </c:spPr>
    </c:title>
    <c:autoTitleDeleted val="0"/>
    <c:plotArea>
      <c:layout/>
      <c:doughnutChart>
        <c:varyColors val="1"/>
        <c:ser>
          <c:idx val="0"/>
          <c:order val="0"/>
          <c:tx>
            <c:v>MIL2</c:v>
          </c:tx>
          <c:dPt>
            <c:idx val="0"/>
            <c:bubble3D val="0"/>
            <c:spPr>
              <a:solidFill>
                <a:srgbClr val="FF5050"/>
              </a:solidFill>
              <a:ln w="19050">
                <a:solidFill>
                  <a:schemeClr val="lt1"/>
                </a:solidFill>
              </a:ln>
              <a:effectLst/>
            </c:spPr>
            <c:extLst>
              <c:ext xmlns:c16="http://schemas.microsoft.com/office/drawing/2014/chart" uri="{C3380CC4-5D6E-409C-BE32-E72D297353CC}">
                <c16:uniqueId val="{0000000B-CE8F-4B74-A4B2-0710495633A3}"/>
              </c:ext>
            </c:extLst>
          </c:dPt>
          <c:dPt>
            <c:idx val="1"/>
            <c:bubble3D val="0"/>
            <c:spPr>
              <a:solidFill>
                <a:srgbClr val="FF7C80"/>
              </a:solidFill>
              <a:ln w="19050">
                <a:solidFill>
                  <a:schemeClr val="lt1"/>
                </a:solidFill>
              </a:ln>
              <a:effectLst/>
            </c:spPr>
            <c:extLst>
              <c:ext xmlns:c16="http://schemas.microsoft.com/office/drawing/2014/chart" uri="{C3380CC4-5D6E-409C-BE32-E72D297353CC}">
                <c16:uniqueId val="{0000000D-CE8F-4B74-A4B2-0710495633A3}"/>
              </c:ext>
            </c:extLst>
          </c:dPt>
          <c:dPt>
            <c:idx val="2"/>
            <c:bubble3D val="0"/>
            <c:spPr>
              <a:solidFill>
                <a:srgbClr val="70AD47">
                  <a:lumMod val="60000"/>
                  <a:lumOff val="40000"/>
                </a:srgbClr>
              </a:solidFill>
              <a:ln w="19050">
                <a:solidFill>
                  <a:schemeClr val="lt1"/>
                </a:solidFill>
              </a:ln>
              <a:effectLst/>
            </c:spPr>
            <c:extLst>
              <c:ext xmlns:c16="http://schemas.microsoft.com/office/drawing/2014/chart" uri="{C3380CC4-5D6E-409C-BE32-E72D297353CC}">
                <c16:uniqueId val="{0000000F-CE8F-4B74-A4B2-0710495633A3}"/>
              </c:ext>
            </c:extLst>
          </c:dPt>
          <c:dPt>
            <c:idx val="3"/>
            <c:bubble3D val="0"/>
            <c:spPr>
              <a:solidFill>
                <a:srgbClr val="70AD47"/>
              </a:solidFill>
              <a:ln w="19050">
                <a:solidFill>
                  <a:schemeClr val="lt1"/>
                </a:solidFill>
              </a:ln>
              <a:effectLst/>
            </c:spPr>
            <c:extLst>
              <c:ext xmlns:c16="http://schemas.microsoft.com/office/drawing/2014/chart" uri="{C3380CC4-5D6E-409C-BE32-E72D297353CC}">
                <c16:uniqueId val="{00000011-CE8F-4B74-A4B2-0710495633A3}"/>
              </c:ext>
            </c:extLst>
          </c:dPt>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集計用!$H$42:$H$45</c:f>
              <c:strCache>
                <c:ptCount val="4"/>
                <c:pt idx="0">
                  <c:v>未実装</c:v>
                </c:pt>
                <c:pt idx="1">
                  <c:v>一部分実装</c:v>
                </c:pt>
                <c:pt idx="2">
                  <c:v>大部分実装</c:v>
                </c:pt>
                <c:pt idx="3">
                  <c:v>完全実装</c:v>
                </c:pt>
              </c:strCache>
            </c:strRef>
          </c:cat>
          <c:val>
            <c:numRef>
              <c:f>集計用!$I$42:$I$45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12-CE8F-4B74-A4B2-0710495633A3}"/>
            </c:ext>
          </c:extLst>
        </c:ser>
        <c:dLbls>
          <c:showLegendKey val="0"/>
          <c:showVal val="1"/>
          <c:showCatName val="0"/>
          <c:showSerName val="0"/>
          <c:showPercent val="0"/>
          <c:showBubbleSize val="0"/>
          <c:showLeaderLines val="1"/>
        </c:dLbls>
        <c:firstSliceAng val="0"/>
        <c:holeSize val="50"/>
      </c:doughnutChart>
    </c:plotArea>
    <c:legend>
      <c:legendPos val="b"/>
      <c:overlay val="0"/>
      <c:spPr>
        <a:noFill/>
        <a:ln>
          <a:noFill/>
        </a:ln>
        <a:effectLst/>
      </c:spPr>
      <c:txPr>
        <a:bodyPr rot="0" spcFirstLastPara="1" vertOverflow="ellipsis" vert="horz" wrap="square" anchor="ctr" anchorCtr="1"/>
        <a:lstStyle/>
        <a:p>
          <a:pPr rtl="0">
            <a:defRPr sz="1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txPr>
    <a:bodyPr/>
    <a:lstStyle/>
    <a:p>
      <a:pPr>
        <a:defRPr/>
      </a:pPr>
      <a:endParaRPr lang="ja-JP"/>
    </a:p>
  </c:txPr>
  <c:printSettings>
    <c:headerFooter/>
    <c:pageMargins b="0.75" l="0.7" r="0.7" t="0.75" header="0.3" footer="0.3"/>
    <c:pageSetup/>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altLang="ja-JP"/>
              <a:t>MIL3</a:t>
            </a:r>
          </a:p>
        </c:rich>
      </c:tx>
      <c:overlay val="0"/>
      <c:spPr>
        <a:noFill/>
        <a:ln>
          <a:noFill/>
        </a:ln>
        <a:effectLst/>
      </c:spPr>
    </c:title>
    <c:autoTitleDeleted val="0"/>
    <c:plotArea>
      <c:layout/>
      <c:doughnutChart>
        <c:varyColors val="1"/>
        <c:ser>
          <c:idx val="0"/>
          <c:order val="0"/>
          <c:tx>
            <c:v>MIL3</c:v>
          </c:tx>
          <c:dPt>
            <c:idx val="0"/>
            <c:bubble3D val="0"/>
            <c:spPr>
              <a:solidFill>
                <a:srgbClr val="FF5050"/>
              </a:solidFill>
              <a:ln w="19050">
                <a:solidFill>
                  <a:schemeClr val="lt1"/>
                </a:solidFill>
              </a:ln>
              <a:effectLst/>
            </c:spPr>
            <c:extLst>
              <c:ext xmlns:c16="http://schemas.microsoft.com/office/drawing/2014/chart" uri="{C3380CC4-5D6E-409C-BE32-E72D297353CC}">
                <c16:uniqueId val="{0000000B-FF8A-4A64-8D24-5C61CB14F3B5}"/>
              </c:ext>
            </c:extLst>
          </c:dPt>
          <c:dPt>
            <c:idx val="1"/>
            <c:bubble3D val="0"/>
            <c:spPr>
              <a:solidFill>
                <a:srgbClr val="FF7C80"/>
              </a:solidFill>
              <a:ln w="19050">
                <a:solidFill>
                  <a:schemeClr val="lt1"/>
                </a:solidFill>
              </a:ln>
              <a:effectLst/>
            </c:spPr>
            <c:extLst>
              <c:ext xmlns:c16="http://schemas.microsoft.com/office/drawing/2014/chart" uri="{C3380CC4-5D6E-409C-BE32-E72D297353CC}">
                <c16:uniqueId val="{0000000D-FF8A-4A64-8D24-5C61CB14F3B5}"/>
              </c:ext>
            </c:extLst>
          </c:dPt>
          <c:dPt>
            <c:idx val="2"/>
            <c:bubble3D val="0"/>
            <c:spPr>
              <a:solidFill>
                <a:srgbClr val="70AD47">
                  <a:lumMod val="60000"/>
                  <a:lumOff val="40000"/>
                </a:srgbClr>
              </a:solidFill>
              <a:ln w="19050">
                <a:solidFill>
                  <a:schemeClr val="lt1"/>
                </a:solidFill>
              </a:ln>
              <a:effectLst/>
            </c:spPr>
            <c:extLst>
              <c:ext xmlns:c16="http://schemas.microsoft.com/office/drawing/2014/chart" uri="{C3380CC4-5D6E-409C-BE32-E72D297353CC}">
                <c16:uniqueId val="{0000000F-FF8A-4A64-8D24-5C61CB14F3B5}"/>
              </c:ext>
            </c:extLst>
          </c:dPt>
          <c:dPt>
            <c:idx val="3"/>
            <c:bubble3D val="0"/>
            <c:spPr>
              <a:solidFill>
                <a:srgbClr val="70AD47"/>
              </a:solidFill>
              <a:ln w="19050">
                <a:solidFill>
                  <a:schemeClr val="lt1"/>
                </a:solidFill>
              </a:ln>
              <a:effectLst/>
            </c:spPr>
            <c:extLst>
              <c:ext xmlns:c16="http://schemas.microsoft.com/office/drawing/2014/chart" uri="{C3380CC4-5D6E-409C-BE32-E72D297353CC}">
                <c16:uniqueId val="{00000011-FF8A-4A64-8D24-5C61CB14F3B5}"/>
              </c:ext>
            </c:extLst>
          </c:dPt>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集計用!$L$42:$L$45</c:f>
              <c:strCache>
                <c:ptCount val="4"/>
                <c:pt idx="0">
                  <c:v>未実装</c:v>
                </c:pt>
                <c:pt idx="1">
                  <c:v>一部分実装</c:v>
                </c:pt>
                <c:pt idx="2">
                  <c:v>大部分実装</c:v>
                </c:pt>
                <c:pt idx="3">
                  <c:v>完全実装</c:v>
                </c:pt>
              </c:strCache>
            </c:strRef>
          </c:cat>
          <c:val>
            <c:numRef>
              <c:f>集計用!$M$42:$M$45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12-FF8A-4A64-8D24-5C61CB14F3B5}"/>
            </c:ext>
          </c:extLst>
        </c:ser>
        <c:dLbls>
          <c:showLegendKey val="0"/>
          <c:showVal val="1"/>
          <c:showCatName val="0"/>
          <c:showSerName val="0"/>
          <c:showPercent val="0"/>
          <c:showBubbleSize val="0"/>
          <c:showLeaderLines val="1"/>
        </c:dLbls>
        <c:firstSliceAng val="0"/>
        <c:holeSize val="50"/>
      </c:doughnutChart>
    </c:plotArea>
    <c:legend>
      <c:legendPos val="b"/>
      <c:overlay val="0"/>
      <c:spPr>
        <a:noFill/>
        <a:ln>
          <a:noFill/>
        </a:ln>
        <a:effectLst/>
      </c:spPr>
      <c:txPr>
        <a:bodyPr rot="0" spcFirstLastPara="1" vertOverflow="ellipsis" vert="horz" wrap="square" anchor="ctr" anchorCtr="1"/>
        <a:lstStyle/>
        <a:p>
          <a:pPr rtl="0">
            <a:defRPr sz="1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txPr>
    <a:bodyPr/>
    <a:lstStyle/>
    <a:p>
      <a:pPr>
        <a:defRPr/>
      </a:pPr>
      <a:endParaRPr lang="ja-JP"/>
    </a:p>
  </c:txPr>
  <c:printSettings>
    <c:headerFooter/>
    <c:pageMargins b="0.75" l="0.7" r="0.7" t="0.75" header="0.3" footer="0.3"/>
    <c:pageSetup/>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altLang="ja-JP"/>
              <a:t>MIL1</a:t>
            </a:r>
          </a:p>
        </c:rich>
      </c:tx>
      <c:overlay val="0"/>
      <c:spPr>
        <a:noFill/>
        <a:ln>
          <a:noFill/>
        </a:ln>
        <a:effectLst/>
      </c:spPr>
    </c:title>
    <c:autoTitleDeleted val="0"/>
    <c:plotArea>
      <c:layout/>
      <c:doughnutChart>
        <c:varyColors val="1"/>
        <c:ser>
          <c:idx val="0"/>
          <c:order val="0"/>
          <c:tx>
            <c:v>MIL1</c:v>
          </c:tx>
          <c:dPt>
            <c:idx val="0"/>
            <c:bubble3D val="0"/>
            <c:spPr>
              <a:solidFill>
                <a:srgbClr val="FF5050"/>
              </a:solidFill>
              <a:ln w="19050">
                <a:solidFill>
                  <a:schemeClr val="lt1"/>
                </a:solidFill>
              </a:ln>
              <a:effectLst/>
            </c:spPr>
            <c:extLst>
              <c:ext xmlns:c16="http://schemas.microsoft.com/office/drawing/2014/chart" uri="{C3380CC4-5D6E-409C-BE32-E72D297353CC}">
                <c16:uniqueId val="{0000000B-287A-426D-9F5C-4477C5556A05}"/>
              </c:ext>
            </c:extLst>
          </c:dPt>
          <c:dPt>
            <c:idx val="1"/>
            <c:bubble3D val="0"/>
            <c:spPr>
              <a:solidFill>
                <a:srgbClr val="FF7C80"/>
              </a:solidFill>
              <a:ln w="19050">
                <a:solidFill>
                  <a:schemeClr val="lt1"/>
                </a:solidFill>
              </a:ln>
              <a:effectLst/>
            </c:spPr>
            <c:extLst>
              <c:ext xmlns:c16="http://schemas.microsoft.com/office/drawing/2014/chart" uri="{C3380CC4-5D6E-409C-BE32-E72D297353CC}">
                <c16:uniqueId val="{0000000D-287A-426D-9F5C-4477C5556A05}"/>
              </c:ext>
            </c:extLst>
          </c:dPt>
          <c:dPt>
            <c:idx val="2"/>
            <c:bubble3D val="0"/>
            <c:spPr>
              <a:solidFill>
                <a:srgbClr val="70AD47">
                  <a:lumMod val="60000"/>
                  <a:lumOff val="40000"/>
                </a:srgbClr>
              </a:solidFill>
              <a:ln w="19050">
                <a:solidFill>
                  <a:schemeClr val="lt1"/>
                </a:solidFill>
              </a:ln>
              <a:effectLst/>
            </c:spPr>
            <c:extLst>
              <c:ext xmlns:c16="http://schemas.microsoft.com/office/drawing/2014/chart" uri="{C3380CC4-5D6E-409C-BE32-E72D297353CC}">
                <c16:uniqueId val="{0000000F-287A-426D-9F5C-4477C5556A05}"/>
              </c:ext>
            </c:extLst>
          </c:dPt>
          <c:dPt>
            <c:idx val="3"/>
            <c:bubble3D val="0"/>
            <c:spPr>
              <a:solidFill>
                <a:srgbClr val="70AD47"/>
              </a:solidFill>
              <a:ln w="19050">
                <a:solidFill>
                  <a:schemeClr val="lt1"/>
                </a:solidFill>
              </a:ln>
              <a:effectLst/>
            </c:spPr>
            <c:extLst>
              <c:ext xmlns:c16="http://schemas.microsoft.com/office/drawing/2014/chart" uri="{C3380CC4-5D6E-409C-BE32-E72D297353CC}">
                <c16:uniqueId val="{00000011-287A-426D-9F5C-4477C5556A05}"/>
              </c:ext>
            </c:extLst>
          </c:dPt>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集計用!$D$47:$D$50</c:f>
              <c:strCache>
                <c:ptCount val="4"/>
                <c:pt idx="0">
                  <c:v>未実装</c:v>
                </c:pt>
                <c:pt idx="1">
                  <c:v>一部分実装</c:v>
                </c:pt>
                <c:pt idx="2">
                  <c:v>大部分実装</c:v>
                </c:pt>
                <c:pt idx="3">
                  <c:v>完全実装</c:v>
                </c:pt>
              </c:strCache>
            </c:strRef>
          </c:cat>
          <c:val>
            <c:numRef>
              <c:f>集計用!$E$47:$E$50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12-287A-426D-9F5C-4477C5556A05}"/>
            </c:ext>
          </c:extLst>
        </c:ser>
        <c:dLbls>
          <c:showLegendKey val="0"/>
          <c:showVal val="1"/>
          <c:showCatName val="0"/>
          <c:showSerName val="0"/>
          <c:showPercent val="0"/>
          <c:showBubbleSize val="0"/>
          <c:showLeaderLines val="1"/>
        </c:dLbls>
        <c:firstSliceAng val="0"/>
        <c:holeSize val="50"/>
      </c:doughnutChart>
    </c:plotArea>
    <c:legend>
      <c:legendPos val="b"/>
      <c:overlay val="0"/>
      <c:spPr>
        <a:noFill/>
        <a:ln>
          <a:noFill/>
        </a:ln>
        <a:effectLst/>
      </c:spPr>
      <c:txPr>
        <a:bodyPr rot="0" spcFirstLastPara="1" vertOverflow="ellipsis" vert="horz" wrap="square" anchor="ctr" anchorCtr="1"/>
        <a:lstStyle/>
        <a:p>
          <a:pPr rtl="0">
            <a:defRPr sz="1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txPr>
    <a:bodyPr/>
    <a:lstStyle/>
    <a:p>
      <a:pPr>
        <a:defRPr/>
      </a:pPr>
      <a:endParaRPr lang="ja-JP"/>
    </a:p>
  </c:txPr>
  <c:printSettings>
    <c:headerFooter/>
    <c:pageMargins b="0.75" l="0.7" r="0.7" t="0.75" header="0.3" footer="0.3"/>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altLang="ja-JP"/>
              <a:t>MIL2</a:t>
            </a:r>
          </a:p>
        </c:rich>
      </c:tx>
      <c:overlay val="0"/>
      <c:spPr>
        <a:noFill/>
        <a:ln>
          <a:noFill/>
        </a:ln>
        <a:effectLst/>
      </c:spPr>
    </c:title>
    <c:autoTitleDeleted val="0"/>
    <c:plotArea>
      <c:layout/>
      <c:doughnutChart>
        <c:varyColors val="1"/>
        <c:ser>
          <c:idx val="0"/>
          <c:order val="0"/>
          <c:tx>
            <c:v>MIL2</c:v>
          </c:tx>
          <c:dPt>
            <c:idx val="0"/>
            <c:bubble3D val="0"/>
            <c:spPr>
              <a:solidFill>
                <a:srgbClr val="FF5050"/>
              </a:solidFill>
              <a:ln w="19050">
                <a:solidFill>
                  <a:schemeClr val="lt1"/>
                </a:solidFill>
              </a:ln>
              <a:effectLst/>
            </c:spPr>
            <c:extLst>
              <c:ext xmlns:c16="http://schemas.microsoft.com/office/drawing/2014/chart" uri="{C3380CC4-5D6E-409C-BE32-E72D297353CC}">
                <c16:uniqueId val="{0000000B-2CB3-4893-A3E9-6DC12BF04FA1}"/>
              </c:ext>
            </c:extLst>
          </c:dPt>
          <c:dPt>
            <c:idx val="1"/>
            <c:bubble3D val="0"/>
            <c:spPr>
              <a:solidFill>
                <a:srgbClr val="FF7C80"/>
              </a:solidFill>
              <a:ln w="19050">
                <a:solidFill>
                  <a:schemeClr val="lt1"/>
                </a:solidFill>
              </a:ln>
              <a:effectLst/>
            </c:spPr>
            <c:extLst>
              <c:ext xmlns:c16="http://schemas.microsoft.com/office/drawing/2014/chart" uri="{C3380CC4-5D6E-409C-BE32-E72D297353CC}">
                <c16:uniqueId val="{0000000D-2CB3-4893-A3E9-6DC12BF04FA1}"/>
              </c:ext>
            </c:extLst>
          </c:dPt>
          <c:dPt>
            <c:idx val="2"/>
            <c:bubble3D val="0"/>
            <c:spPr>
              <a:solidFill>
                <a:srgbClr val="70AD47">
                  <a:lumMod val="60000"/>
                  <a:lumOff val="40000"/>
                </a:srgbClr>
              </a:solidFill>
              <a:ln w="19050">
                <a:solidFill>
                  <a:schemeClr val="lt1"/>
                </a:solidFill>
              </a:ln>
              <a:effectLst/>
            </c:spPr>
            <c:extLst>
              <c:ext xmlns:c16="http://schemas.microsoft.com/office/drawing/2014/chart" uri="{C3380CC4-5D6E-409C-BE32-E72D297353CC}">
                <c16:uniqueId val="{0000000F-2CB3-4893-A3E9-6DC12BF04FA1}"/>
              </c:ext>
            </c:extLst>
          </c:dPt>
          <c:dPt>
            <c:idx val="3"/>
            <c:bubble3D val="0"/>
            <c:spPr>
              <a:solidFill>
                <a:srgbClr val="70AD47"/>
              </a:solidFill>
              <a:ln w="19050">
                <a:solidFill>
                  <a:schemeClr val="lt1"/>
                </a:solidFill>
              </a:ln>
              <a:effectLst/>
            </c:spPr>
            <c:extLst>
              <c:ext xmlns:c16="http://schemas.microsoft.com/office/drawing/2014/chart" uri="{C3380CC4-5D6E-409C-BE32-E72D297353CC}">
                <c16:uniqueId val="{00000011-2CB3-4893-A3E9-6DC12BF04FA1}"/>
              </c:ext>
            </c:extLst>
          </c:dPt>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集計用!$H$47:$H$50</c:f>
              <c:strCache>
                <c:ptCount val="4"/>
                <c:pt idx="0">
                  <c:v>未実装</c:v>
                </c:pt>
                <c:pt idx="1">
                  <c:v>一部分実装</c:v>
                </c:pt>
                <c:pt idx="2">
                  <c:v>大部分実装</c:v>
                </c:pt>
                <c:pt idx="3">
                  <c:v>完全実装</c:v>
                </c:pt>
              </c:strCache>
            </c:strRef>
          </c:cat>
          <c:val>
            <c:numRef>
              <c:f>集計用!$I$47:$I$50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12-2CB3-4893-A3E9-6DC12BF04FA1}"/>
            </c:ext>
          </c:extLst>
        </c:ser>
        <c:dLbls>
          <c:showLegendKey val="0"/>
          <c:showVal val="1"/>
          <c:showCatName val="0"/>
          <c:showSerName val="0"/>
          <c:showPercent val="0"/>
          <c:showBubbleSize val="0"/>
          <c:showLeaderLines val="1"/>
        </c:dLbls>
        <c:firstSliceAng val="0"/>
        <c:holeSize val="50"/>
      </c:doughnutChart>
    </c:plotArea>
    <c:legend>
      <c:legendPos val="b"/>
      <c:overlay val="0"/>
      <c:spPr>
        <a:noFill/>
        <a:ln>
          <a:noFill/>
        </a:ln>
        <a:effectLst/>
      </c:spPr>
      <c:txPr>
        <a:bodyPr rot="0" spcFirstLastPara="1" vertOverflow="ellipsis" vert="horz" wrap="square" anchor="ctr" anchorCtr="1"/>
        <a:lstStyle/>
        <a:p>
          <a:pPr rtl="0">
            <a:defRPr sz="1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txPr>
    <a:bodyPr/>
    <a:lstStyle/>
    <a:p>
      <a:pPr>
        <a:defRPr/>
      </a:pPr>
      <a:endParaRPr lang="ja-JP"/>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altLang="ja-JP"/>
              <a:t>MIL3</a:t>
            </a:r>
          </a:p>
        </c:rich>
      </c:tx>
      <c:overlay val="0"/>
      <c:spPr>
        <a:noFill/>
        <a:ln>
          <a:noFill/>
        </a:ln>
        <a:effectLst/>
      </c:spPr>
    </c:title>
    <c:autoTitleDeleted val="0"/>
    <c:plotArea>
      <c:layout/>
      <c:doughnutChart>
        <c:varyColors val="1"/>
        <c:ser>
          <c:idx val="0"/>
          <c:order val="0"/>
          <c:tx>
            <c:v>MIL3</c:v>
          </c:tx>
          <c:dPt>
            <c:idx val="0"/>
            <c:bubble3D val="0"/>
            <c:spPr>
              <a:solidFill>
                <a:srgbClr val="FF5050"/>
              </a:solidFill>
              <a:ln w="19050">
                <a:solidFill>
                  <a:schemeClr val="lt1"/>
                </a:solidFill>
              </a:ln>
              <a:effectLst/>
            </c:spPr>
            <c:extLst>
              <c:ext xmlns:c16="http://schemas.microsoft.com/office/drawing/2014/chart" uri="{C3380CC4-5D6E-409C-BE32-E72D297353CC}">
                <c16:uniqueId val="{00000015-16BC-4356-A332-0FCE4DD21195}"/>
              </c:ext>
            </c:extLst>
          </c:dPt>
          <c:dPt>
            <c:idx val="1"/>
            <c:bubble3D val="0"/>
            <c:spPr>
              <a:solidFill>
                <a:srgbClr val="FF7C80"/>
              </a:solidFill>
              <a:ln w="19050">
                <a:solidFill>
                  <a:schemeClr val="lt1"/>
                </a:solidFill>
              </a:ln>
              <a:effectLst/>
            </c:spPr>
            <c:extLst>
              <c:ext xmlns:c16="http://schemas.microsoft.com/office/drawing/2014/chart" uri="{C3380CC4-5D6E-409C-BE32-E72D297353CC}">
                <c16:uniqueId val="{00000017-16BC-4356-A332-0FCE4DD21195}"/>
              </c:ext>
            </c:extLst>
          </c:dPt>
          <c:dPt>
            <c:idx val="2"/>
            <c:bubble3D val="0"/>
            <c:spPr>
              <a:solidFill>
                <a:srgbClr val="70AD47">
                  <a:lumMod val="60000"/>
                  <a:lumOff val="40000"/>
                </a:srgbClr>
              </a:solidFill>
              <a:ln w="19050">
                <a:solidFill>
                  <a:schemeClr val="lt1"/>
                </a:solidFill>
              </a:ln>
              <a:effectLst/>
            </c:spPr>
            <c:extLst>
              <c:ext xmlns:c16="http://schemas.microsoft.com/office/drawing/2014/chart" uri="{C3380CC4-5D6E-409C-BE32-E72D297353CC}">
                <c16:uniqueId val="{00000019-16BC-4356-A332-0FCE4DD21195}"/>
              </c:ext>
            </c:extLst>
          </c:dPt>
          <c:dPt>
            <c:idx val="3"/>
            <c:bubble3D val="0"/>
            <c:spPr>
              <a:solidFill>
                <a:srgbClr val="70AD47"/>
              </a:solidFill>
              <a:ln w="19050">
                <a:solidFill>
                  <a:schemeClr val="lt1"/>
                </a:solidFill>
              </a:ln>
              <a:effectLst/>
            </c:spPr>
            <c:extLst>
              <c:ext xmlns:c16="http://schemas.microsoft.com/office/drawing/2014/chart" uri="{C3380CC4-5D6E-409C-BE32-E72D297353CC}">
                <c16:uniqueId val="{0000001B-16BC-4356-A332-0FCE4DD21195}"/>
              </c:ext>
            </c:extLst>
          </c:dPt>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集計用!$L$2:$L$5</c:f>
              <c:strCache>
                <c:ptCount val="4"/>
                <c:pt idx="0">
                  <c:v>未実装</c:v>
                </c:pt>
                <c:pt idx="1">
                  <c:v>一部分実装</c:v>
                </c:pt>
                <c:pt idx="2">
                  <c:v>大部分実装</c:v>
                </c:pt>
                <c:pt idx="3">
                  <c:v>完全実装</c:v>
                </c:pt>
              </c:strCache>
            </c:strRef>
          </c:cat>
          <c:val>
            <c:numRef>
              <c:f>集計用!$M$2:$M$5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1C-16BC-4356-A332-0FCE4DD21195}"/>
            </c:ext>
          </c:extLst>
        </c:ser>
        <c:dLbls>
          <c:showLegendKey val="0"/>
          <c:showVal val="1"/>
          <c:showCatName val="0"/>
          <c:showSerName val="0"/>
          <c:showPercent val="0"/>
          <c:showBubbleSize val="0"/>
          <c:showLeaderLines val="1"/>
        </c:dLbls>
        <c:firstSliceAng val="0"/>
        <c:holeSize val="50"/>
      </c:doughnutChart>
    </c:plotArea>
    <c:legend>
      <c:legendPos val="b"/>
      <c:overlay val="0"/>
      <c:spPr>
        <a:noFill/>
        <a:ln>
          <a:noFill/>
        </a:ln>
        <a:effectLst/>
      </c:spPr>
      <c:txPr>
        <a:bodyPr rot="0" spcFirstLastPara="1" vertOverflow="ellipsis" vert="horz" wrap="square" anchor="ctr" anchorCtr="1"/>
        <a:lstStyle/>
        <a:p>
          <a:pPr rtl="0">
            <a:defRPr sz="1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txPr>
    <a:bodyPr/>
    <a:lstStyle/>
    <a:p>
      <a:pPr>
        <a:defRPr/>
      </a:pPr>
      <a:endParaRPr lang="ja-JP"/>
    </a:p>
  </c:txPr>
  <c:printSettings>
    <c:headerFooter/>
    <c:pageMargins b="0.75" l="0.7" r="0.7" t="0.75" header="0.3" footer="0.3"/>
    <c:pageSetup/>
  </c:printSettings>
  <c:userShapes r:id="rId1"/>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altLang="ja-JP"/>
              <a:t>MIL3</a:t>
            </a:r>
          </a:p>
        </c:rich>
      </c:tx>
      <c:overlay val="0"/>
      <c:spPr>
        <a:noFill/>
        <a:ln>
          <a:noFill/>
        </a:ln>
        <a:effectLst/>
      </c:spPr>
    </c:title>
    <c:autoTitleDeleted val="0"/>
    <c:plotArea>
      <c:layout/>
      <c:doughnutChart>
        <c:varyColors val="1"/>
        <c:ser>
          <c:idx val="0"/>
          <c:order val="0"/>
          <c:tx>
            <c:v>MIL3</c:v>
          </c:tx>
          <c:dPt>
            <c:idx val="0"/>
            <c:bubble3D val="0"/>
            <c:spPr>
              <a:solidFill>
                <a:srgbClr val="FF5050"/>
              </a:solidFill>
              <a:ln w="19050">
                <a:solidFill>
                  <a:schemeClr val="lt1"/>
                </a:solidFill>
              </a:ln>
              <a:effectLst/>
            </c:spPr>
            <c:extLst>
              <c:ext xmlns:c16="http://schemas.microsoft.com/office/drawing/2014/chart" uri="{C3380CC4-5D6E-409C-BE32-E72D297353CC}">
                <c16:uniqueId val="{0000000B-40B2-49B4-910B-F2372DE489AF}"/>
              </c:ext>
            </c:extLst>
          </c:dPt>
          <c:dPt>
            <c:idx val="1"/>
            <c:bubble3D val="0"/>
            <c:spPr>
              <a:solidFill>
                <a:srgbClr val="FF7C80"/>
              </a:solidFill>
              <a:ln w="19050">
                <a:solidFill>
                  <a:schemeClr val="lt1"/>
                </a:solidFill>
              </a:ln>
              <a:effectLst/>
            </c:spPr>
            <c:extLst>
              <c:ext xmlns:c16="http://schemas.microsoft.com/office/drawing/2014/chart" uri="{C3380CC4-5D6E-409C-BE32-E72D297353CC}">
                <c16:uniqueId val="{0000000D-40B2-49B4-910B-F2372DE489AF}"/>
              </c:ext>
            </c:extLst>
          </c:dPt>
          <c:dPt>
            <c:idx val="2"/>
            <c:bubble3D val="0"/>
            <c:spPr>
              <a:solidFill>
                <a:srgbClr val="70AD47">
                  <a:lumMod val="60000"/>
                  <a:lumOff val="40000"/>
                </a:srgbClr>
              </a:solidFill>
              <a:ln w="19050">
                <a:solidFill>
                  <a:schemeClr val="lt1"/>
                </a:solidFill>
              </a:ln>
              <a:effectLst/>
            </c:spPr>
            <c:extLst>
              <c:ext xmlns:c16="http://schemas.microsoft.com/office/drawing/2014/chart" uri="{C3380CC4-5D6E-409C-BE32-E72D297353CC}">
                <c16:uniqueId val="{0000000F-40B2-49B4-910B-F2372DE489AF}"/>
              </c:ext>
            </c:extLst>
          </c:dPt>
          <c:dPt>
            <c:idx val="3"/>
            <c:bubble3D val="0"/>
            <c:spPr>
              <a:solidFill>
                <a:srgbClr val="70AD47"/>
              </a:solidFill>
              <a:ln w="19050">
                <a:solidFill>
                  <a:schemeClr val="lt1"/>
                </a:solidFill>
              </a:ln>
              <a:effectLst/>
            </c:spPr>
            <c:extLst>
              <c:ext xmlns:c16="http://schemas.microsoft.com/office/drawing/2014/chart" uri="{C3380CC4-5D6E-409C-BE32-E72D297353CC}">
                <c16:uniqueId val="{00000011-40B2-49B4-910B-F2372DE489AF}"/>
              </c:ext>
            </c:extLst>
          </c:dPt>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集計用!$L$47:$L$50</c:f>
              <c:strCache>
                <c:ptCount val="4"/>
                <c:pt idx="0">
                  <c:v>未実装</c:v>
                </c:pt>
                <c:pt idx="1">
                  <c:v>一部分実装</c:v>
                </c:pt>
                <c:pt idx="2">
                  <c:v>大部分実装</c:v>
                </c:pt>
                <c:pt idx="3">
                  <c:v>完全実装</c:v>
                </c:pt>
              </c:strCache>
            </c:strRef>
          </c:cat>
          <c:val>
            <c:numRef>
              <c:f>集計用!$M$47:$M$50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12-40B2-49B4-910B-F2372DE489AF}"/>
            </c:ext>
          </c:extLst>
        </c:ser>
        <c:dLbls>
          <c:showLegendKey val="0"/>
          <c:showVal val="1"/>
          <c:showCatName val="0"/>
          <c:showSerName val="0"/>
          <c:showPercent val="0"/>
          <c:showBubbleSize val="0"/>
          <c:showLeaderLines val="1"/>
        </c:dLbls>
        <c:firstSliceAng val="0"/>
        <c:holeSize val="50"/>
      </c:doughnutChart>
    </c:plotArea>
    <c:legend>
      <c:legendPos val="b"/>
      <c:overlay val="0"/>
      <c:spPr>
        <a:noFill/>
        <a:ln>
          <a:noFill/>
        </a:ln>
        <a:effectLst/>
      </c:spPr>
      <c:txPr>
        <a:bodyPr rot="0" spcFirstLastPara="1" vertOverflow="ellipsis" vert="horz" wrap="square" anchor="ctr" anchorCtr="1"/>
        <a:lstStyle/>
        <a:p>
          <a:pPr rtl="0">
            <a:defRPr sz="1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txPr>
    <a:bodyPr/>
    <a:lstStyle/>
    <a:p>
      <a:pPr>
        <a:defRPr/>
      </a:pPr>
      <a:endParaRPr lang="ja-JP"/>
    </a:p>
  </c:txPr>
  <c:printSettings>
    <c:headerFooter/>
    <c:pageMargins b="0.75" l="0.7" r="0.7" t="0.75" header="0.3" footer="0.3"/>
    <c:pageSetup/>
  </c:printSettings>
  <c:userShapes r:id="rId1"/>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912780944461378"/>
          <c:y val="8.8825125106499675E-2"/>
          <c:w val="0.63086134385116532"/>
          <c:h val="0.81279131942064187"/>
        </c:manualLayout>
      </c:layout>
      <c:doughnutChart>
        <c:varyColors val="1"/>
        <c:ser>
          <c:idx val="0"/>
          <c:order val="0"/>
          <c:tx>
            <c:v>MIL1</c:v>
          </c:tx>
          <c:dPt>
            <c:idx val="0"/>
            <c:bubble3D val="0"/>
            <c:spPr>
              <a:solidFill>
                <a:srgbClr val="FF5050"/>
              </a:solidFill>
              <a:ln w="19050">
                <a:solidFill>
                  <a:schemeClr val="lt1"/>
                </a:solidFill>
              </a:ln>
              <a:effectLst/>
            </c:spPr>
            <c:extLst>
              <c:ext xmlns:c16="http://schemas.microsoft.com/office/drawing/2014/chart" uri="{C3380CC4-5D6E-409C-BE32-E72D297353CC}">
                <c16:uniqueId val="{00000001-3EE7-4689-AC1B-7E34AD524EC1}"/>
              </c:ext>
            </c:extLst>
          </c:dPt>
          <c:dPt>
            <c:idx val="1"/>
            <c:bubble3D val="0"/>
            <c:spPr>
              <a:solidFill>
                <a:srgbClr val="FF9966"/>
              </a:solidFill>
              <a:ln w="19050">
                <a:solidFill>
                  <a:schemeClr val="lt1"/>
                </a:solidFill>
              </a:ln>
              <a:effectLst/>
            </c:spPr>
            <c:extLst>
              <c:ext xmlns:c16="http://schemas.microsoft.com/office/drawing/2014/chart" uri="{C3380CC4-5D6E-409C-BE32-E72D297353CC}">
                <c16:uniqueId val="{00000003-3EE7-4689-AC1B-7E34AD524EC1}"/>
              </c:ext>
            </c:extLst>
          </c:dPt>
          <c:dPt>
            <c:idx val="2"/>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5-3EE7-4689-AC1B-7E34AD524EC1}"/>
              </c:ext>
            </c:extLst>
          </c:dPt>
          <c:dPt>
            <c:idx val="3"/>
            <c:bubble3D val="0"/>
            <c:spPr>
              <a:solidFill>
                <a:schemeClr val="accent6"/>
              </a:solidFill>
              <a:ln w="19050">
                <a:solidFill>
                  <a:schemeClr val="lt1"/>
                </a:solidFill>
              </a:ln>
              <a:effectLst/>
            </c:spPr>
            <c:extLst>
              <c:ext xmlns:c16="http://schemas.microsoft.com/office/drawing/2014/chart" uri="{C3380CC4-5D6E-409C-BE32-E72D297353CC}">
                <c16:uniqueId val="{00000007-3EE7-4689-AC1B-7E34AD524EC1}"/>
              </c:ext>
            </c:extLst>
          </c:dPt>
          <c:dLbls>
            <c:spPr>
              <a:noFill/>
              <a:ln>
                <a:noFill/>
              </a:ln>
              <a:effectLst/>
            </c:spPr>
            <c:txPr>
              <a:bodyPr rot="0" spcFirstLastPara="1" vertOverflow="ellipsis" vert="horz" wrap="square" lIns="38100" tIns="19050" rIns="38100" bIns="19050" anchor="ctr" anchorCtr="1">
                <a:spAutoFit/>
              </a:bodyPr>
              <a:lstStyle/>
              <a:p>
                <a:pPr>
                  <a:defRPr sz="44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集計用!$D$2:$D$5</c:f>
              <c:strCache>
                <c:ptCount val="4"/>
                <c:pt idx="0">
                  <c:v>未実装</c:v>
                </c:pt>
                <c:pt idx="1">
                  <c:v>一部分実装</c:v>
                </c:pt>
                <c:pt idx="2">
                  <c:v>大部分実装</c:v>
                </c:pt>
                <c:pt idx="3">
                  <c:v>完全実装</c:v>
                </c:pt>
              </c:strCache>
            </c:strRef>
          </c:cat>
          <c:val>
            <c:numRef>
              <c:f>集計用!$E$2:$E$5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3EE7-4689-AC1B-7E34AD524EC1}"/>
            </c:ext>
          </c:extLst>
        </c:ser>
        <c:dLbls>
          <c:showLegendKey val="0"/>
          <c:showVal val="1"/>
          <c:showCatName val="0"/>
          <c:showSerName val="0"/>
          <c:showPercent val="0"/>
          <c:showBubbleSize val="0"/>
          <c:showLeaderLines val="1"/>
        </c:dLbls>
        <c:firstSliceAng val="0"/>
        <c:holeSize val="50"/>
      </c:doughnut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20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6350" cap="flat" cmpd="sng" algn="ctr">
      <a:solidFill>
        <a:schemeClr val="bg2">
          <a:lumMod val="50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9188351939566547"/>
          <c:y val="0.10140772515375879"/>
          <c:w val="0.62010143316224742"/>
          <c:h val="0.79749363419124852"/>
        </c:manualLayout>
      </c:layout>
      <c:doughnutChart>
        <c:varyColors val="1"/>
        <c:ser>
          <c:idx val="0"/>
          <c:order val="0"/>
          <c:tx>
            <c:v>MIL2</c:v>
          </c:tx>
          <c:dPt>
            <c:idx val="0"/>
            <c:bubble3D val="0"/>
            <c:spPr>
              <a:solidFill>
                <a:srgbClr val="FF5050"/>
              </a:solidFill>
              <a:ln w="19050">
                <a:solidFill>
                  <a:schemeClr val="lt1"/>
                </a:solidFill>
              </a:ln>
              <a:effectLst/>
            </c:spPr>
            <c:extLst>
              <c:ext xmlns:c16="http://schemas.microsoft.com/office/drawing/2014/chart" uri="{C3380CC4-5D6E-409C-BE32-E72D297353CC}">
                <c16:uniqueId val="{00000001-B8D5-45B0-A567-A238714CDC48}"/>
              </c:ext>
            </c:extLst>
          </c:dPt>
          <c:dPt>
            <c:idx val="1"/>
            <c:bubble3D val="0"/>
            <c:spPr>
              <a:solidFill>
                <a:srgbClr val="FF7C80"/>
              </a:solidFill>
              <a:ln w="19050">
                <a:solidFill>
                  <a:schemeClr val="lt1"/>
                </a:solidFill>
              </a:ln>
              <a:effectLst/>
            </c:spPr>
            <c:extLst>
              <c:ext xmlns:c16="http://schemas.microsoft.com/office/drawing/2014/chart" uri="{C3380CC4-5D6E-409C-BE32-E72D297353CC}">
                <c16:uniqueId val="{00000003-B8D5-45B0-A567-A238714CDC48}"/>
              </c:ext>
            </c:extLst>
          </c:dPt>
          <c:dPt>
            <c:idx val="2"/>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5-B8D5-45B0-A567-A238714CDC48}"/>
              </c:ext>
            </c:extLst>
          </c:dPt>
          <c:dPt>
            <c:idx val="3"/>
            <c:bubble3D val="0"/>
            <c:spPr>
              <a:solidFill>
                <a:schemeClr val="accent6"/>
              </a:solidFill>
              <a:ln w="19050">
                <a:solidFill>
                  <a:schemeClr val="lt1"/>
                </a:solidFill>
              </a:ln>
              <a:effectLst/>
            </c:spPr>
            <c:extLst>
              <c:ext xmlns:c16="http://schemas.microsoft.com/office/drawing/2014/chart" uri="{C3380CC4-5D6E-409C-BE32-E72D297353CC}">
                <c16:uniqueId val="{00000007-B8D5-45B0-A567-A238714CDC48}"/>
              </c:ext>
            </c:extLst>
          </c:dPt>
          <c:dLbls>
            <c:spPr>
              <a:noFill/>
              <a:ln>
                <a:noFill/>
              </a:ln>
              <a:effectLst/>
            </c:spPr>
            <c:txPr>
              <a:bodyPr rot="0" spcFirstLastPara="1" vertOverflow="ellipsis" vert="horz" wrap="square" lIns="38100" tIns="19050" rIns="38100" bIns="19050" anchor="ctr" anchorCtr="1">
                <a:spAutoFit/>
              </a:bodyPr>
              <a:lstStyle/>
              <a:p>
                <a:pPr>
                  <a:defRPr sz="44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集計用!$H$2:$H$5</c:f>
              <c:strCache>
                <c:ptCount val="4"/>
                <c:pt idx="0">
                  <c:v>未実装</c:v>
                </c:pt>
                <c:pt idx="1">
                  <c:v>一部分実装</c:v>
                </c:pt>
                <c:pt idx="2">
                  <c:v>大部分実装</c:v>
                </c:pt>
                <c:pt idx="3">
                  <c:v>完全実装</c:v>
                </c:pt>
              </c:strCache>
            </c:strRef>
          </c:cat>
          <c:val>
            <c:numRef>
              <c:f>集計用!$I$2:$I$5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B8D5-45B0-A567-A238714CDC48}"/>
            </c:ext>
          </c:extLst>
        </c:ser>
        <c:dLbls>
          <c:showLegendKey val="0"/>
          <c:showVal val="1"/>
          <c:showCatName val="0"/>
          <c:showSerName val="0"/>
          <c:showPercent val="0"/>
          <c:showBubbleSize val="0"/>
          <c:showLeaderLines val="1"/>
        </c:dLbls>
        <c:firstSliceAng val="0"/>
        <c:holeSize val="50"/>
      </c:doughnut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20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6350" cap="flat" cmpd="sng" algn="ctr">
      <a:solidFill>
        <a:schemeClr val="bg2">
          <a:lumMod val="50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altLang="ja-JP"/>
              <a:t>MIL3</a:t>
            </a:r>
          </a:p>
        </c:rich>
      </c:tx>
      <c:overlay val="0"/>
      <c:spPr>
        <a:noFill/>
        <a:ln>
          <a:noFill/>
        </a:ln>
        <a:effectLst/>
      </c:spPr>
    </c:title>
    <c:autoTitleDeleted val="0"/>
    <c:plotArea>
      <c:layout>
        <c:manualLayout>
          <c:layoutTarget val="inner"/>
          <c:xMode val="edge"/>
          <c:yMode val="edge"/>
          <c:x val="0.18608081146529795"/>
          <c:y val="9.3945038586594587E-2"/>
          <c:w val="0.63170684902298246"/>
          <c:h val="0.81241900732557693"/>
        </c:manualLayout>
      </c:layout>
      <c:doughnutChart>
        <c:varyColors val="1"/>
        <c:ser>
          <c:idx val="0"/>
          <c:order val="0"/>
          <c:tx>
            <c:v>MIL3</c:v>
          </c:tx>
          <c:dPt>
            <c:idx val="0"/>
            <c:bubble3D val="0"/>
            <c:spPr>
              <a:solidFill>
                <a:srgbClr val="FF5050"/>
              </a:solidFill>
              <a:ln w="19050">
                <a:solidFill>
                  <a:schemeClr val="lt1"/>
                </a:solidFill>
              </a:ln>
              <a:effectLst/>
            </c:spPr>
            <c:extLst>
              <c:ext xmlns:c16="http://schemas.microsoft.com/office/drawing/2014/chart" uri="{C3380CC4-5D6E-409C-BE32-E72D297353CC}">
                <c16:uniqueId val="{00000001-8174-4282-85B3-92391B446DBF}"/>
              </c:ext>
            </c:extLst>
          </c:dPt>
          <c:dPt>
            <c:idx val="1"/>
            <c:bubble3D val="0"/>
            <c:spPr>
              <a:solidFill>
                <a:srgbClr val="FF7C80"/>
              </a:solidFill>
              <a:ln w="19050">
                <a:solidFill>
                  <a:schemeClr val="lt1"/>
                </a:solidFill>
              </a:ln>
              <a:effectLst/>
            </c:spPr>
            <c:extLst>
              <c:ext xmlns:c16="http://schemas.microsoft.com/office/drawing/2014/chart" uri="{C3380CC4-5D6E-409C-BE32-E72D297353CC}">
                <c16:uniqueId val="{00000003-8174-4282-85B3-92391B446DBF}"/>
              </c:ext>
            </c:extLst>
          </c:dPt>
          <c:dPt>
            <c:idx val="2"/>
            <c:bubble3D val="0"/>
            <c:spPr>
              <a:solidFill>
                <a:srgbClr val="A9D18E"/>
              </a:solidFill>
              <a:ln w="19050">
                <a:solidFill>
                  <a:schemeClr val="lt1"/>
                </a:solidFill>
              </a:ln>
              <a:effectLst/>
            </c:spPr>
            <c:extLst>
              <c:ext xmlns:c16="http://schemas.microsoft.com/office/drawing/2014/chart" uri="{C3380CC4-5D6E-409C-BE32-E72D297353CC}">
                <c16:uniqueId val="{00000005-8174-4282-85B3-92391B446DBF}"/>
              </c:ext>
            </c:extLst>
          </c:dPt>
          <c:dPt>
            <c:idx val="3"/>
            <c:bubble3D val="0"/>
            <c:spPr>
              <a:solidFill>
                <a:srgbClr val="70AD47"/>
              </a:solidFill>
              <a:ln w="19050">
                <a:solidFill>
                  <a:schemeClr val="lt1"/>
                </a:solidFill>
              </a:ln>
              <a:effectLst/>
            </c:spPr>
            <c:extLst>
              <c:ext xmlns:c16="http://schemas.microsoft.com/office/drawing/2014/chart" uri="{C3380CC4-5D6E-409C-BE32-E72D297353CC}">
                <c16:uniqueId val="{00000007-8174-4282-85B3-92391B446DBF}"/>
              </c:ext>
            </c:extLst>
          </c:dPt>
          <c:dLbls>
            <c:spPr>
              <a:noFill/>
              <a:ln>
                <a:noFill/>
              </a:ln>
              <a:effectLst/>
            </c:spPr>
            <c:txPr>
              <a:bodyPr rot="0" spcFirstLastPara="1" vertOverflow="ellipsis" vert="horz" wrap="square" lIns="38100" tIns="19050" rIns="38100" bIns="19050" anchor="ctr" anchorCtr="1">
                <a:spAutoFit/>
              </a:bodyPr>
              <a:lstStyle/>
              <a:p>
                <a:pPr>
                  <a:defRPr sz="44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集計用!$L$2:$L$5</c:f>
              <c:strCache>
                <c:ptCount val="4"/>
                <c:pt idx="0">
                  <c:v>未実装</c:v>
                </c:pt>
                <c:pt idx="1">
                  <c:v>一部分実装</c:v>
                </c:pt>
                <c:pt idx="2">
                  <c:v>大部分実装</c:v>
                </c:pt>
                <c:pt idx="3">
                  <c:v>完全実装</c:v>
                </c:pt>
              </c:strCache>
            </c:strRef>
          </c:cat>
          <c:val>
            <c:numRef>
              <c:f>集計用!$M$2:$M$5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8174-4282-85B3-92391B446DBF}"/>
            </c:ext>
          </c:extLst>
        </c:ser>
        <c:dLbls>
          <c:showLegendKey val="0"/>
          <c:showVal val="1"/>
          <c:showCatName val="0"/>
          <c:showSerName val="0"/>
          <c:showPercent val="0"/>
          <c:showBubbleSize val="0"/>
          <c:showLeaderLines val="1"/>
        </c:dLbls>
        <c:firstSliceAng val="0"/>
        <c:holeSize val="50"/>
      </c:doughnutChart>
    </c:plotArea>
    <c:legend>
      <c:legendPos val="b"/>
      <c:overlay val="0"/>
      <c:spPr>
        <a:noFill/>
        <a:ln>
          <a:noFill/>
        </a:ln>
        <a:effectLst/>
      </c:spPr>
      <c:txPr>
        <a:bodyPr rot="0" spcFirstLastPara="1" vertOverflow="ellipsis" vert="horz" wrap="square" anchor="ctr" anchorCtr="1"/>
        <a:lstStyle/>
        <a:p>
          <a:pPr rtl="0">
            <a:defRPr sz="20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txPr>
    <a:bodyPr/>
    <a:lstStyle/>
    <a:p>
      <a:pPr>
        <a:defRPr/>
      </a:pPr>
      <a:endParaRPr lang="ja-JP"/>
    </a:p>
  </c:txPr>
  <c:printSettings>
    <c:headerFooter/>
    <c:pageMargins b="0.75" l="0.7" r="0.7" t="0.75" header="0.3" footer="0.3"/>
    <c:pageSetup/>
  </c:printSettings>
  <c:userShapes r:id="rId1"/>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altLang="ja-JP"/>
              <a:t>MIL1</a:t>
            </a:r>
          </a:p>
        </c:rich>
      </c:tx>
      <c:overlay val="0"/>
      <c:spPr>
        <a:noFill/>
        <a:ln>
          <a:noFill/>
        </a:ln>
        <a:effectLst/>
      </c:spPr>
    </c:title>
    <c:autoTitleDeleted val="0"/>
    <c:plotArea>
      <c:layout>
        <c:manualLayout>
          <c:layoutTarget val="inner"/>
          <c:xMode val="edge"/>
          <c:yMode val="edge"/>
          <c:x val="0.1858963559787585"/>
          <c:y val="9.6474833547425518E-2"/>
          <c:w val="0.63014527253860708"/>
          <c:h val="0.80985046234102431"/>
        </c:manualLayout>
      </c:layout>
      <c:doughnutChart>
        <c:varyColors val="1"/>
        <c:ser>
          <c:idx val="0"/>
          <c:order val="0"/>
          <c:tx>
            <c:v>MIL1</c:v>
          </c:tx>
          <c:dPt>
            <c:idx val="0"/>
            <c:bubble3D val="0"/>
            <c:spPr>
              <a:solidFill>
                <a:srgbClr val="FF5050"/>
              </a:solidFill>
              <a:ln w="19050">
                <a:solidFill>
                  <a:schemeClr val="lt1"/>
                </a:solidFill>
              </a:ln>
              <a:effectLst/>
            </c:spPr>
            <c:extLst>
              <c:ext xmlns:c16="http://schemas.microsoft.com/office/drawing/2014/chart" uri="{C3380CC4-5D6E-409C-BE32-E72D297353CC}">
                <c16:uniqueId val="{00000001-7C3C-4F21-86C4-35F227A1DF70}"/>
              </c:ext>
            </c:extLst>
          </c:dPt>
          <c:dPt>
            <c:idx val="1"/>
            <c:bubble3D val="0"/>
            <c:spPr>
              <a:solidFill>
                <a:srgbClr val="FF9966"/>
              </a:solidFill>
              <a:ln w="19050">
                <a:solidFill>
                  <a:schemeClr val="lt1"/>
                </a:solidFill>
              </a:ln>
              <a:effectLst/>
            </c:spPr>
            <c:extLst>
              <c:ext xmlns:c16="http://schemas.microsoft.com/office/drawing/2014/chart" uri="{C3380CC4-5D6E-409C-BE32-E72D297353CC}">
                <c16:uniqueId val="{00000003-7C3C-4F21-86C4-35F227A1DF70}"/>
              </c:ext>
            </c:extLst>
          </c:dPt>
          <c:dPt>
            <c:idx val="2"/>
            <c:bubble3D val="0"/>
            <c:spPr>
              <a:solidFill>
                <a:srgbClr val="70AD47">
                  <a:lumMod val="60000"/>
                  <a:lumOff val="40000"/>
                </a:srgbClr>
              </a:solidFill>
              <a:ln w="19050">
                <a:solidFill>
                  <a:schemeClr val="lt1"/>
                </a:solidFill>
              </a:ln>
              <a:effectLst/>
            </c:spPr>
            <c:extLst>
              <c:ext xmlns:c16="http://schemas.microsoft.com/office/drawing/2014/chart" uri="{C3380CC4-5D6E-409C-BE32-E72D297353CC}">
                <c16:uniqueId val="{00000005-7C3C-4F21-86C4-35F227A1DF70}"/>
              </c:ext>
            </c:extLst>
          </c:dPt>
          <c:dPt>
            <c:idx val="3"/>
            <c:bubble3D val="0"/>
            <c:spPr>
              <a:solidFill>
                <a:srgbClr val="70AD47"/>
              </a:solidFill>
              <a:ln w="19050">
                <a:solidFill>
                  <a:schemeClr val="lt1"/>
                </a:solidFill>
              </a:ln>
              <a:effectLst/>
            </c:spPr>
            <c:extLst>
              <c:ext xmlns:c16="http://schemas.microsoft.com/office/drawing/2014/chart" uri="{C3380CC4-5D6E-409C-BE32-E72D297353CC}">
                <c16:uniqueId val="{00000007-7C3C-4F21-86C4-35F227A1DF70}"/>
              </c:ext>
            </c:extLst>
          </c:dPt>
          <c:dLbls>
            <c:spPr>
              <a:noFill/>
              <a:ln>
                <a:noFill/>
              </a:ln>
              <a:effectLst/>
            </c:spPr>
            <c:txPr>
              <a:bodyPr rot="0" spcFirstLastPara="1" vertOverflow="ellipsis" vert="horz" wrap="square" lIns="38100" tIns="19050" rIns="38100" bIns="19050" anchor="ctr" anchorCtr="1">
                <a:spAutoFit/>
              </a:bodyPr>
              <a:lstStyle/>
              <a:p>
                <a:pPr>
                  <a:defRPr sz="44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集計用!$D$7:$D$10</c:f>
              <c:strCache>
                <c:ptCount val="4"/>
                <c:pt idx="0">
                  <c:v>未実装</c:v>
                </c:pt>
                <c:pt idx="1">
                  <c:v>一部分実装</c:v>
                </c:pt>
                <c:pt idx="2">
                  <c:v>大部分実装</c:v>
                </c:pt>
                <c:pt idx="3">
                  <c:v>完全実装</c:v>
                </c:pt>
              </c:strCache>
            </c:strRef>
          </c:cat>
          <c:val>
            <c:numRef>
              <c:f>集計用!$E$7:$E$10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7C3C-4F21-86C4-35F227A1DF70}"/>
            </c:ext>
          </c:extLst>
        </c:ser>
        <c:dLbls>
          <c:showLegendKey val="0"/>
          <c:showVal val="1"/>
          <c:showCatName val="0"/>
          <c:showSerName val="0"/>
          <c:showPercent val="0"/>
          <c:showBubbleSize val="0"/>
          <c:showLeaderLines val="1"/>
        </c:dLbls>
        <c:firstSliceAng val="0"/>
        <c:holeSize val="50"/>
      </c:doughnutChart>
    </c:plotArea>
    <c:legend>
      <c:legendPos val="b"/>
      <c:overlay val="0"/>
      <c:spPr>
        <a:noFill/>
        <a:ln>
          <a:noFill/>
        </a:ln>
        <a:effectLst/>
      </c:spPr>
      <c:txPr>
        <a:bodyPr rot="0" spcFirstLastPara="1" vertOverflow="ellipsis" vert="horz" wrap="square" anchor="ctr" anchorCtr="1"/>
        <a:lstStyle/>
        <a:p>
          <a:pPr rtl="0">
            <a:defRPr sz="20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txPr>
    <a:bodyPr/>
    <a:lstStyle/>
    <a:p>
      <a:pPr>
        <a:defRPr/>
      </a:pPr>
      <a:endParaRPr lang="ja-JP"/>
    </a:p>
  </c:txPr>
  <c:printSettings>
    <c:headerFooter/>
    <c:pageMargins b="0.75" l="0.7" r="0.7" t="0.75" header="0.3" footer="0.3"/>
    <c:pageSetup/>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altLang="ja-JP"/>
              <a:t>MIL2</a:t>
            </a:r>
            <a:endParaRPr lang="en-US" altLang="ja-JP" baseline="0"/>
          </a:p>
        </c:rich>
      </c:tx>
      <c:overlay val="0"/>
      <c:spPr>
        <a:noFill/>
        <a:ln>
          <a:noFill/>
        </a:ln>
        <a:effectLst/>
      </c:spPr>
    </c:title>
    <c:autoTitleDeleted val="0"/>
    <c:plotArea>
      <c:layout>
        <c:manualLayout>
          <c:layoutTarget val="inner"/>
          <c:xMode val="edge"/>
          <c:yMode val="edge"/>
          <c:x val="0.19128639443325399"/>
          <c:y val="9.1457476397539872E-2"/>
          <c:w val="0.62905511811023629"/>
          <c:h val="0.8074438829474675"/>
        </c:manualLayout>
      </c:layout>
      <c:doughnutChart>
        <c:varyColors val="1"/>
        <c:ser>
          <c:idx val="0"/>
          <c:order val="0"/>
          <c:tx>
            <c:v>MIL2</c:v>
          </c:tx>
          <c:dPt>
            <c:idx val="0"/>
            <c:bubble3D val="0"/>
            <c:spPr>
              <a:solidFill>
                <a:srgbClr val="FF5050"/>
              </a:solidFill>
              <a:ln w="19050">
                <a:solidFill>
                  <a:schemeClr val="lt1"/>
                </a:solidFill>
              </a:ln>
              <a:effectLst/>
            </c:spPr>
            <c:extLst>
              <c:ext xmlns:c16="http://schemas.microsoft.com/office/drawing/2014/chart" uri="{C3380CC4-5D6E-409C-BE32-E72D297353CC}">
                <c16:uniqueId val="{00000001-6A5C-4095-AE30-E127B21464FE}"/>
              </c:ext>
            </c:extLst>
          </c:dPt>
          <c:dPt>
            <c:idx val="1"/>
            <c:bubble3D val="0"/>
            <c:spPr>
              <a:solidFill>
                <a:srgbClr val="FF7C80"/>
              </a:solidFill>
              <a:ln w="19050">
                <a:solidFill>
                  <a:schemeClr val="lt1"/>
                </a:solidFill>
              </a:ln>
              <a:effectLst/>
            </c:spPr>
            <c:extLst>
              <c:ext xmlns:c16="http://schemas.microsoft.com/office/drawing/2014/chart" uri="{C3380CC4-5D6E-409C-BE32-E72D297353CC}">
                <c16:uniqueId val="{00000003-6A5C-4095-AE30-E127B21464FE}"/>
              </c:ext>
            </c:extLst>
          </c:dPt>
          <c:dPt>
            <c:idx val="2"/>
            <c:bubble3D val="0"/>
            <c:spPr>
              <a:solidFill>
                <a:srgbClr val="70AD47">
                  <a:lumMod val="60000"/>
                  <a:lumOff val="40000"/>
                </a:srgbClr>
              </a:solidFill>
              <a:ln w="19050">
                <a:solidFill>
                  <a:schemeClr val="lt1"/>
                </a:solidFill>
              </a:ln>
              <a:effectLst/>
            </c:spPr>
            <c:extLst>
              <c:ext xmlns:c16="http://schemas.microsoft.com/office/drawing/2014/chart" uri="{C3380CC4-5D6E-409C-BE32-E72D297353CC}">
                <c16:uniqueId val="{00000005-6A5C-4095-AE30-E127B21464FE}"/>
              </c:ext>
            </c:extLst>
          </c:dPt>
          <c:dPt>
            <c:idx val="3"/>
            <c:bubble3D val="0"/>
            <c:spPr>
              <a:solidFill>
                <a:srgbClr val="70AD47"/>
              </a:solidFill>
              <a:ln w="19050">
                <a:solidFill>
                  <a:schemeClr val="lt1"/>
                </a:solidFill>
              </a:ln>
              <a:effectLst/>
            </c:spPr>
            <c:extLst>
              <c:ext xmlns:c16="http://schemas.microsoft.com/office/drawing/2014/chart" uri="{C3380CC4-5D6E-409C-BE32-E72D297353CC}">
                <c16:uniqueId val="{00000007-6A5C-4095-AE30-E127B21464FE}"/>
              </c:ext>
            </c:extLst>
          </c:dPt>
          <c:dLbls>
            <c:spPr>
              <a:noFill/>
              <a:ln>
                <a:noFill/>
              </a:ln>
              <a:effectLst/>
            </c:spPr>
            <c:txPr>
              <a:bodyPr rot="0" spcFirstLastPara="1" vertOverflow="ellipsis" vert="horz" wrap="square" lIns="38100" tIns="19050" rIns="38100" bIns="19050" anchor="ctr" anchorCtr="1">
                <a:spAutoFit/>
              </a:bodyPr>
              <a:lstStyle/>
              <a:p>
                <a:pPr>
                  <a:defRPr sz="44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集計用!$H$7:$H$10</c:f>
              <c:strCache>
                <c:ptCount val="4"/>
                <c:pt idx="0">
                  <c:v>未実装</c:v>
                </c:pt>
                <c:pt idx="1">
                  <c:v>一部分実装</c:v>
                </c:pt>
                <c:pt idx="2">
                  <c:v>大部分実装</c:v>
                </c:pt>
                <c:pt idx="3">
                  <c:v>完全実装</c:v>
                </c:pt>
              </c:strCache>
            </c:strRef>
          </c:cat>
          <c:val>
            <c:numRef>
              <c:f>集計用!$I$7:$I$10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6A5C-4095-AE30-E127B21464FE}"/>
            </c:ext>
          </c:extLst>
        </c:ser>
        <c:dLbls>
          <c:showLegendKey val="0"/>
          <c:showVal val="1"/>
          <c:showCatName val="0"/>
          <c:showSerName val="0"/>
          <c:showPercent val="0"/>
          <c:showBubbleSize val="0"/>
          <c:showLeaderLines val="1"/>
        </c:dLbls>
        <c:firstSliceAng val="0"/>
        <c:holeSize val="50"/>
      </c:doughnutChart>
    </c:plotArea>
    <c:legend>
      <c:legendPos val="b"/>
      <c:overlay val="0"/>
      <c:spPr>
        <a:noFill/>
        <a:ln>
          <a:noFill/>
        </a:ln>
        <a:effectLst/>
      </c:spPr>
      <c:txPr>
        <a:bodyPr rot="0" spcFirstLastPara="1" vertOverflow="ellipsis" vert="horz" wrap="square" anchor="ctr" anchorCtr="1"/>
        <a:lstStyle/>
        <a:p>
          <a:pPr rtl="0">
            <a:defRPr sz="20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txPr>
    <a:bodyPr/>
    <a:lstStyle/>
    <a:p>
      <a:pPr>
        <a:defRPr/>
      </a:pPr>
      <a:endParaRPr lang="ja-JP"/>
    </a:p>
  </c:txPr>
  <c:printSettings>
    <c:headerFooter/>
    <c:pageMargins b="0.75" l="0.7" r="0.7" t="0.75" header="0.3" footer="0.3"/>
    <c:pageSetup/>
  </c:printSettings>
  <c:userShapes r:id="rId1"/>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altLang="ja-JP"/>
              <a:t>MIL3</a:t>
            </a:r>
          </a:p>
        </c:rich>
      </c:tx>
      <c:overlay val="0"/>
      <c:spPr>
        <a:noFill/>
        <a:ln>
          <a:noFill/>
        </a:ln>
        <a:effectLst/>
      </c:spPr>
    </c:title>
    <c:autoTitleDeleted val="0"/>
    <c:plotArea>
      <c:layout>
        <c:manualLayout>
          <c:layoutTarget val="inner"/>
          <c:xMode val="edge"/>
          <c:yMode val="edge"/>
          <c:x val="0.18547244094488188"/>
          <c:y val="9.8920162964704045E-2"/>
          <c:w val="0.62905511811023629"/>
          <c:h val="0.8074438829474675"/>
        </c:manualLayout>
      </c:layout>
      <c:doughnutChart>
        <c:varyColors val="1"/>
        <c:ser>
          <c:idx val="0"/>
          <c:order val="0"/>
          <c:tx>
            <c:v>MIL3</c:v>
          </c:tx>
          <c:dPt>
            <c:idx val="0"/>
            <c:bubble3D val="0"/>
            <c:spPr>
              <a:solidFill>
                <a:srgbClr val="FF5050"/>
              </a:solidFill>
              <a:ln w="19050">
                <a:solidFill>
                  <a:schemeClr val="lt1"/>
                </a:solidFill>
              </a:ln>
              <a:effectLst/>
            </c:spPr>
            <c:extLst>
              <c:ext xmlns:c16="http://schemas.microsoft.com/office/drawing/2014/chart" uri="{C3380CC4-5D6E-409C-BE32-E72D297353CC}">
                <c16:uniqueId val="{00000001-D60F-471B-8B12-78B0C8576909}"/>
              </c:ext>
            </c:extLst>
          </c:dPt>
          <c:dPt>
            <c:idx val="1"/>
            <c:bubble3D val="0"/>
            <c:spPr>
              <a:solidFill>
                <a:srgbClr val="FF7C80"/>
              </a:solidFill>
              <a:ln w="19050">
                <a:solidFill>
                  <a:schemeClr val="lt1"/>
                </a:solidFill>
              </a:ln>
              <a:effectLst/>
            </c:spPr>
            <c:extLst>
              <c:ext xmlns:c16="http://schemas.microsoft.com/office/drawing/2014/chart" uri="{C3380CC4-5D6E-409C-BE32-E72D297353CC}">
                <c16:uniqueId val="{00000003-D60F-471B-8B12-78B0C8576909}"/>
              </c:ext>
            </c:extLst>
          </c:dPt>
          <c:dPt>
            <c:idx val="2"/>
            <c:bubble3D val="0"/>
            <c:spPr>
              <a:solidFill>
                <a:srgbClr val="70AD47">
                  <a:lumMod val="60000"/>
                  <a:lumOff val="40000"/>
                </a:srgbClr>
              </a:solidFill>
              <a:ln w="19050">
                <a:solidFill>
                  <a:schemeClr val="lt1"/>
                </a:solidFill>
              </a:ln>
              <a:effectLst/>
            </c:spPr>
            <c:extLst>
              <c:ext xmlns:c16="http://schemas.microsoft.com/office/drawing/2014/chart" uri="{C3380CC4-5D6E-409C-BE32-E72D297353CC}">
                <c16:uniqueId val="{00000005-D60F-471B-8B12-78B0C8576909}"/>
              </c:ext>
            </c:extLst>
          </c:dPt>
          <c:dPt>
            <c:idx val="3"/>
            <c:bubble3D val="0"/>
            <c:spPr>
              <a:solidFill>
                <a:srgbClr val="70AD47"/>
              </a:solidFill>
              <a:ln w="19050">
                <a:solidFill>
                  <a:schemeClr val="lt1"/>
                </a:solidFill>
              </a:ln>
              <a:effectLst/>
            </c:spPr>
            <c:extLst>
              <c:ext xmlns:c16="http://schemas.microsoft.com/office/drawing/2014/chart" uri="{C3380CC4-5D6E-409C-BE32-E72D297353CC}">
                <c16:uniqueId val="{00000007-D60F-471B-8B12-78B0C8576909}"/>
              </c:ext>
            </c:extLst>
          </c:dPt>
          <c:dLbls>
            <c:spPr>
              <a:noFill/>
              <a:ln>
                <a:noFill/>
              </a:ln>
              <a:effectLst/>
            </c:spPr>
            <c:txPr>
              <a:bodyPr rot="0" spcFirstLastPara="1" vertOverflow="ellipsis" vert="horz" wrap="square" lIns="38100" tIns="19050" rIns="38100" bIns="19050" anchor="ctr" anchorCtr="1">
                <a:spAutoFit/>
              </a:bodyPr>
              <a:lstStyle/>
              <a:p>
                <a:pPr>
                  <a:defRPr sz="44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集計用!$L$7:$L$10</c:f>
              <c:strCache>
                <c:ptCount val="4"/>
                <c:pt idx="0">
                  <c:v>未実装</c:v>
                </c:pt>
                <c:pt idx="1">
                  <c:v>一部分実装</c:v>
                </c:pt>
                <c:pt idx="2">
                  <c:v>大部分実装</c:v>
                </c:pt>
                <c:pt idx="3">
                  <c:v>完全実装</c:v>
                </c:pt>
              </c:strCache>
            </c:strRef>
          </c:cat>
          <c:val>
            <c:numRef>
              <c:f>集計用!$M$7:$M$10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D60F-471B-8B12-78B0C8576909}"/>
            </c:ext>
          </c:extLst>
        </c:ser>
        <c:dLbls>
          <c:showLegendKey val="0"/>
          <c:showVal val="1"/>
          <c:showCatName val="0"/>
          <c:showSerName val="0"/>
          <c:showPercent val="0"/>
          <c:showBubbleSize val="0"/>
          <c:showLeaderLines val="1"/>
        </c:dLbls>
        <c:firstSliceAng val="0"/>
        <c:holeSize val="50"/>
      </c:doughnutChart>
    </c:plotArea>
    <c:legend>
      <c:legendPos val="b"/>
      <c:overlay val="0"/>
      <c:spPr>
        <a:noFill/>
        <a:ln>
          <a:noFill/>
        </a:ln>
        <a:effectLst/>
      </c:spPr>
      <c:txPr>
        <a:bodyPr rot="0" spcFirstLastPara="1" vertOverflow="ellipsis" vert="horz" wrap="square" anchor="ctr" anchorCtr="1"/>
        <a:lstStyle/>
        <a:p>
          <a:pPr rtl="0">
            <a:defRPr sz="20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txPr>
    <a:bodyPr/>
    <a:lstStyle/>
    <a:p>
      <a:pPr>
        <a:defRPr/>
      </a:pPr>
      <a:endParaRPr lang="ja-JP"/>
    </a:p>
  </c:txPr>
  <c:printSettings>
    <c:headerFooter/>
    <c:pageMargins b="0.75" l="0.7" r="0.7" t="0.75" header="0.3" footer="0.3"/>
    <c:pageSetup/>
  </c:printSettings>
  <c:userShapes r:id="rId1"/>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altLang="ja-JP"/>
              <a:t>MIL1</a:t>
            </a:r>
          </a:p>
        </c:rich>
      </c:tx>
      <c:overlay val="0"/>
      <c:spPr>
        <a:noFill/>
        <a:ln>
          <a:noFill/>
        </a:ln>
        <a:effectLst/>
      </c:spPr>
    </c:title>
    <c:autoTitleDeleted val="0"/>
    <c:plotArea>
      <c:layout>
        <c:manualLayout>
          <c:layoutTarget val="inner"/>
          <c:xMode val="edge"/>
          <c:yMode val="edge"/>
          <c:x val="0.2024599138173834"/>
          <c:y val="9.6430816840167258E-2"/>
          <c:w val="0.612434365124782"/>
          <c:h val="0.7900353529912939"/>
        </c:manualLayout>
      </c:layout>
      <c:doughnutChart>
        <c:varyColors val="1"/>
        <c:ser>
          <c:idx val="0"/>
          <c:order val="0"/>
          <c:tx>
            <c:v>MIL1</c:v>
          </c:tx>
          <c:dPt>
            <c:idx val="0"/>
            <c:bubble3D val="0"/>
            <c:spPr>
              <a:solidFill>
                <a:srgbClr val="FF5050"/>
              </a:solidFill>
              <a:ln w="19050">
                <a:solidFill>
                  <a:schemeClr val="lt1"/>
                </a:solidFill>
              </a:ln>
              <a:effectLst/>
            </c:spPr>
            <c:extLst>
              <c:ext xmlns:c16="http://schemas.microsoft.com/office/drawing/2014/chart" uri="{C3380CC4-5D6E-409C-BE32-E72D297353CC}">
                <c16:uniqueId val="{00000001-F53D-41DA-ACEE-57FE0A58D57F}"/>
              </c:ext>
            </c:extLst>
          </c:dPt>
          <c:dPt>
            <c:idx val="1"/>
            <c:bubble3D val="0"/>
            <c:spPr>
              <a:solidFill>
                <a:srgbClr val="FF7C80"/>
              </a:solidFill>
              <a:ln w="19050">
                <a:solidFill>
                  <a:schemeClr val="lt1"/>
                </a:solidFill>
              </a:ln>
              <a:effectLst/>
            </c:spPr>
            <c:extLst>
              <c:ext xmlns:c16="http://schemas.microsoft.com/office/drawing/2014/chart" uri="{C3380CC4-5D6E-409C-BE32-E72D297353CC}">
                <c16:uniqueId val="{00000003-F53D-41DA-ACEE-57FE0A58D57F}"/>
              </c:ext>
            </c:extLst>
          </c:dPt>
          <c:dPt>
            <c:idx val="2"/>
            <c:bubble3D val="0"/>
            <c:spPr>
              <a:solidFill>
                <a:srgbClr val="70AD47">
                  <a:lumMod val="60000"/>
                  <a:lumOff val="40000"/>
                </a:srgbClr>
              </a:solidFill>
              <a:ln w="19050">
                <a:solidFill>
                  <a:schemeClr val="lt1"/>
                </a:solidFill>
              </a:ln>
              <a:effectLst/>
            </c:spPr>
            <c:extLst>
              <c:ext xmlns:c16="http://schemas.microsoft.com/office/drawing/2014/chart" uri="{C3380CC4-5D6E-409C-BE32-E72D297353CC}">
                <c16:uniqueId val="{00000005-F53D-41DA-ACEE-57FE0A58D57F}"/>
              </c:ext>
            </c:extLst>
          </c:dPt>
          <c:dPt>
            <c:idx val="3"/>
            <c:bubble3D val="0"/>
            <c:spPr>
              <a:solidFill>
                <a:srgbClr val="70AD47"/>
              </a:solidFill>
              <a:ln w="19050">
                <a:solidFill>
                  <a:schemeClr val="lt1"/>
                </a:solidFill>
              </a:ln>
              <a:effectLst/>
            </c:spPr>
            <c:extLst>
              <c:ext xmlns:c16="http://schemas.microsoft.com/office/drawing/2014/chart" uri="{C3380CC4-5D6E-409C-BE32-E72D297353CC}">
                <c16:uniqueId val="{00000007-F53D-41DA-ACEE-57FE0A58D57F}"/>
              </c:ext>
            </c:extLst>
          </c:dPt>
          <c:dLbls>
            <c:spPr>
              <a:noFill/>
              <a:ln>
                <a:noFill/>
              </a:ln>
              <a:effectLst/>
            </c:spPr>
            <c:txPr>
              <a:bodyPr rot="0" spcFirstLastPara="1" vertOverflow="ellipsis" vert="horz" wrap="square" lIns="38100" tIns="19050" rIns="38100" bIns="19050" anchor="ctr" anchorCtr="1">
                <a:spAutoFit/>
              </a:bodyPr>
              <a:lstStyle/>
              <a:p>
                <a:pPr>
                  <a:defRPr sz="44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集計用!$D$12:$D$15</c:f>
              <c:strCache>
                <c:ptCount val="4"/>
                <c:pt idx="0">
                  <c:v>未実装</c:v>
                </c:pt>
                <c:pt idx="1">
                  <c:v>一部分実装</c:v>
                </c:pt>
                <c:pt idx="2">
                  <c:v>大部分実装</c:v>
                </c:pt>
                <c:pt idx="3">
                  <c:v>完全実装</c:v>
                </c:pt>
              </c:strCache>
            </c:strRef>
          </c:cat>
          <c:val>
            <c:numRef>
              <c:f>集計用!$E$12:$E$15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F53D-41DA-ACEE-57FE0A58D57F}"/>
            </c:ext>
          </c:extLst>
        </c:ser>
        <c:dLbls>
          <c:showLegendKey val="0"/>
          <c:showVal val="1"/>
          <c:showCatName val="0"/>
          <c:showSerName val="0"/>
          <c:showPercent val="0"/>
          <c:showBubbleSize val="0"/>
          <c:showLeaderLines val="1"/>
        </c:dLbls>
        <c:firstSliceAng val="0"/>
        <c:holeSize val="50"/>
      </c:doughnutChart>
    </c:plotArea>
    <c:legend>
      <c:legendPos val="b"/>
      <c:overlay val="0"/>
      <c:spPr>
        <a:noFill/>
        <a:ln>
          <a:noFill/>
        </a:ln>
        <a:effectLst/>
      </c:spPr>
      <c:txPr>
        <a:bodyPr rot="0" spcFirstLastPara="1" vertOverflow="ellipsis" vert="horz" wrap="square" anchor="ctr" anchorCtr="1"/>
        <a:lstStyle/>
        <a:p>
          <a:pPr rtl="0">
            <a:defRPr sz="20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txPr>
    <a:bodyPr/>
    <a:lstStyle/>
    <a:p>
      <a:pPr>
        <a:defRPr/>
      </a:pPr>
      <a:endParaRPr lang="ja-JP"/>
    </a:p>
  </c:txPr>
  <c:printSettings>
    <c:headerFooter/>
    <c:pageMargins b="0.75" l="0.7" r="0.7" t="0.75" header="0.3" footer="0.3"/>
    <c:pageSetup/>
  </c:printSettings>
  <c:userShapes r:id="rId1"/>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altLang="ja-JP"/>
              <a:t>MIL2</a:t>
            </a:r>
          </a:p>
        </c:rich>
      </c:tx>
      <c:overlay val="0"/>
      <c:spPr>
        <a:noFill/>
        <a:ln>
          <a:noFill/>
        </a:ln>
        <a:effectLst/>
      </c:spPr>
    </c:title>
    <c:autoTitleDeleted val="0"/>
    <c:plotArea>
      <c:layout>
        <c:manualLayout>
          <c:layoutTarget val="inner"/>
          <c:xMode val="edge"/>
          <c:yMode val="edge"/>
          <c:x val="0.19128639443325399"/>
          <c:y val="9.8920162964704045E-2"/>
          <c:w val="0.62324116462186407"/>
          <c:h val="0.79998119638030318"/>
        </c:manualLayout>
      </c:layout>
      <c:doughnutChart>
        <c:varyColors val="1"/>
        <c:ser>
          <c:idx val="0"/>
          <c:order val="0"/>
          <c:tx>
            <c:v>MIL2</c:v>
          </c:tx>
          <c:dPt>
            <c:idx val="0"/>
            <c:bubble3D val="0"/>
            <c:spPr>
              <a:solidFill>
                <a:srgbClr val="FF5050"/>
              </a:solidFill>
              <a:ln w="19050">
                <a:solidFill>
                  <a:schemeClr val="lt1"/>
                </a:solidFill>
              </a:ln>
              <a:effectLst/>
            </c:spPr>
            <c:extLst>
              <c:ext xmlns:c16="http://schemas.microsoft.com/office/drawing/2014/chart" uri="{C3380CC4-5D6E-409C-BE32-E72D297353CC}">
                <c16:uniqueId val="{00000001-49D0-40F3-B1DD-059B5DE9A42D}"/>
              </c:ext>
            </c:extLst>
          </c:dPt>
          <c:dPt>
            <c:idx val="1"/>
            <c:bubble3D val="0"/>
            <c:spPr>
              <a:solidFill>
                <a:srgbClr val="FF7C80"/>
              </a:solidFill>
              <a:ln w="19050">
                <a:solidFill>
                  <a:schemeClr val="lt1"/>
                </a:solidFill>
              </a:ln>
              <a:effectLst/>
            </c:spPr>
            <c:extLst>
              <c:ext xmlns:c16="http://schemas.microsoft.com/office/drawing/2014/chart" uri="{C3380CC4-5D6E-409C-BE32-E72D297353CC}">
                <c16:uniqueId val="{00000003-49D0-40F3-B1DD-059B5DE9A42D}"/>
              </c:ext>
            </c:extLst>
          </c:dPt>
          <c:dPt>
            <c:idx val="2"/>
            <c:bubble3D val="0"/>
            <c:spPr>
              <a:solidFill>
                <a:srgbClr val="70AD47">
                  <a:lumMod val="60000"/>
                  <a:lumOff val="40000"/>
                </a:srgbClr>
              </a:solidFill>
              <a:ln w="19050">
                <a:solidFill>
                  <a:schemeClr val="lt1"/>
                </a:solidFill>
              </a:ln>
              <a:effectLst/>
            </c:spPr>
            <c:extLst>
              <c:ext xmlns:c16="http://schemas.microsoft.com/office/drawing/2014/chart" uri="{C3380CC4-5D6E-409C-BE32-E72D297353CC}">
                <c16:uniqueId val="{00000005-49D0-40F3-B1DD-059B5DE9A42D}"/>
              </c:ext>
            </c:extLst>
          </c:dPt>
          <c:dPt>
            <c:idx val="3"/>
            <c:bubble3D val="0"/>
            <c:spPr>
              <a:solidFill>
                <a:srgbClr val="70AD47"/>
              </a:solidFill>
              <a:ln w="19050">
                <a:solidFill>
                  <a:schemeClr val="lt1"/>
                </a:solidFill>
              </a:ln>
              <a:effectLst/>
            </c:spPr>
            <c:extLst>
              <c:ext xmlns:c16="http://schemas.microsoft.com/office/drawing/2014/chart" uri="{C3380CC4-5D6E-409C-BE32-E72D297353CC}">
                <c16:uniqueId val="{00000007-49D0-40F3-B1DD-059B5DE9A42D}"/>
              </c:ext>
            </c:extLst>
          </c:dPt>
          <c:dLbls>
            <c:spPr>
              <a:noFill/>
              <a:ln>
                <a:noFill/>
              </a:ln>
              <a:effectLst/>
            </c:spPr>
            <c:txPr>
              <a:bodyPr rot="0" spcFirstLastPara="1" vertOverflow="ellipsis" vert="horz" wrap="square" lIns="38100" tIns="19050" rIns="38100" bIns="19050" anchor="ctr" anchorCtr="1">
                <a:spAutoFit/>
              </a:bodyPr>
              <a:lstStyle/>
              <a:p>
                <a:pPr>
                  <a:defRPr sz="44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集計用!$H$12:$H$15</c:f>
              <c:strCache>
                <c:ptCount val="4"/>
                <c:pt idx="0">
                  <c:v>未実装</c:v>
                </c:pt>
                <c:pt idx="1">
                  <c:v>一部分実装</c:v>
                </c:pt>
                <c:pt idx="2">
                  <c:v>大部分実装</c:v>
                </c:pt>
                <c:pt idx="3">
                  <c:v>完全実装</c:v>
                </c:pt>
              </c:strCache>
            </c:strRef>
          </c:cat>
          <c:val>
            <c:numRef>
              <c:f>集計用!$I$12:$I$15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49D0-40F3-B1DD-059B5DE9A42D}"/>
            </c:ext>
          </c:extLst>
        </c:ser>
        <c:dLbls>
          <c:showLegendKey val="0"/>
          <c:showVal val="1"/>
          <c:showCatName val="0"/>
          <c:showSerName val="0"/>
          <c:showPercent val="0"/>
          <c:showBubbleSize val="0"/>
          <c:showLeaderLines val="1"/>
        </c:dLbls>
        <c:firstSliceAng val="0"/>
        <c:holeSize val="50"/>
      </c:doughnutChart>
    </c:plotArea>
    <c:legend>
      <c:legendPos val="b"/>
      <c:overlay val="0"/>
      <c:spPr>
        <a:noFill/>
        <a:ln>
          <a:noFill/>
        </a:ln>
        <a:effectLst/>
      </c:spPr>
      <c:txPr>
        <a:bodyPr rot="0" spcFirstLastPara="1" vertOverflow="ellipsis" vert="horz" wrap="square" anchor="ctr" anchorCtr="1"/>
        <a:lstStyle/>
        <a:p>
          <a:pPr rtl="0">
            <a:defRPr sz="20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txPr>
    <a:bodyPr/>
    <a:lstStyle/>
    <a:p>
      <a:pPr>
        <a:defRPr/>
      </a:pPr>
      <a:endParaRPr lang="ja-JP"/>
    </a:p>
  </c:txPr>
  <c:printSettings>
    <c:headerFooter/>
    <c:pageMargins b="0.75" l="0.7" r="0.7" t="0.75" header="0.3" footer="0.3"/>
    <c:pageSetup/>
  </c:printSettings>
  <c:userShapes r:id="rId1"/>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altLang="ja-JP"/>
              <a:t>MIL3</a:t>
            </a:r>
          </a:p>
        </c:rich>
      </c:tx>
      <c:overlay val="0"/>
      <c:spPr>
        <a:noFill/>
        <a:ln>
          <a:noFill/>
        </a:ln>
        <a:effectLst/>
      </c:spPr>
    </c:title>
    <c:autoTitleDeleted val="0"/>
    <c:plotArea>
      <c:layout>
        <c:manualLayout>
          <c:layoutTarget val="inner"/>
          <c:xMode val="edge"/>
          <c:yMode val="edge"/>
          <c:x val="0.19128639443325399"/>
          <c:y val="9.8920162964704045E-2"/>
          <c:w val="0.62324116462186407"/>
          <c:h val="0.79998119638030318"/>
        </c:manualLayout>
      </c:layout>
      <c:doughnutChart>
        <c:varyColors val="1"/>
        <c:ser>
          <c:idx val="0"/>
          <c:order val="0"/>
          <c:tx>
            <c:v>MIL3</c:v>
          </c:tx>
          <c:dPt>
            <c:idx val="0"/>
            <c:bubble3D val="0"/>
            <c:spPr>
              <a:solidFill>
                <a:srgbClr val="FF5050"/>
              </a:solidFill>
              <a:ln w="19050">
                <a:solidFill>
                  <a:schemeClr val="lt1"/>
                </a:solidFill>
              </a:ln>
              <a:effectLst/>
            </c:spPr>
            <c:extLst>
              <c:ext xmlns:c16="http://schemas.microsoft.com/office/drawing/2014/chart" uri="{C3380CC4-5D6E-409C-BE32-E72D297353CC}">
                <c16:uniqueId val="{00000001-D0CB-4F40-8C5F-49529D55969E}"/>
              </c:ext>
            </c:extLst>
          </c:dPt>
          <c:dPt>
            <c:idx val="1"/>
            <c:bubble3D val="0"/>
            <c:spPr>
              <a:solidFill>
                <a:srgbClr val="FF7C80"/>
              </a:solidFill>
              <a:ln w="19050">
                <a:solidFill>
                  <a:schemeClr val="lt1"/>
                </a:solidFill>
              </a:ln>
              <a:effectLst/>
            </c:spPr>
            <c:extLst>
              <c:ext xmlns:c16="http://schemas.microsoft.com/office/drawing/2014/chart" uri="{C3380CC4-5D6E-409C-BE32-E72D297353CC}">
                <c16:uniqueId val="{00000003-D0CB-4F40-8C5F-49529D55969E}"/>
              </c:ext>
            </c:extLst>
          </c:dPt>
          <c:dPt>
            <c:idx val="2"/>
            <c:bubble3D val="0"/>
            <c:spPr>
              <a:solidFill>
                <a:srgbClr val="70AD47">
                  <a:lumMod val="60000"/>
                  <a:lumOff val="40000"/>
                </a:srgbClr>
              </a:solidFill>
              <a:ln w="19050">
                <a:solidFill>
                  <a:schemeClr val="lt1"/>
                </a:solidFill>
              </a:ln>
              <a:effectLst/>
            </c:spPr>
            <c:extLst>
              <c:ext xmlns:c16="http://schemas.microsoft.com/office/drawing/2014/chart" uri="{C3380CC4-5D6E-409C-BE32-E72D297353CC}">
                <c16:uniqueId val="{00000005-D0CB-4F40-8C5F-49529D55969E}"/>
              </c:ext>
            </c:extLst>
          </c:dPt>
          <c:dPt>
            <c:idx val="3"/>
            <c:bubble3D val="0"/>
            <c:spPr>
              <a:solidFill>
                <a:srgbClr val="70AD47"/>
              </a:solidFill>
              <a:ln w="19050">
                <a:solidFill>
                  <a:schemeClr val="lt1"/>
                </a:solidFill>
              </a:ln>
              <a:effectLst/>
            </c:spPr>
            <c:extLst>
              <c:ext xmlns:c16="http://schemas.microsoft.com/office/drawing/2014/chart" uri="{C3380CC4-5D6E-409C-BE32-E72D297353CC}">
                <c16:uniqueId val="{00000007-D0CB-4F40-8C5F-49529D55969E}"/>
              </c:ext>
            </c:extLst>
          </c:dPt>
          <c:dLbls>
            <c:spPr>
              <a:noFill/>
              <a:ln>
                <a:noFill/>
              </a:ln>
              <a:effectLst/>
            </c:spPr>
            <c:txPr>
              <a:bodyPr rot="0" spcFirstLastPara="1" vertOverflow="ellipsis" vert="horz" wrap="square" lIns="38100" tIns="19050" rIns="38100" bIns="19050" anchor="ctr" anchorCtr="1">
                <a:spAutoFit/>
              </a:bodyPr>
              <a:lstStyle/>
              <a:p>
                <a:pPr>
                  <a:defRPr sz="44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集計用!$L$12:$L$15</c:f>
              <c:strCache>
                <c:ptCount val="4"/>
                <c:pt idx="0">
                  <c:v>未実装</c:v>
                </c:pt>
                <c:pt idx="1">
                  <c:v>一部分実装</c:v>
                </c:pt>
                <c:pt idx="2">
                  <c:v>大部分実装</c:v>
                </c:pt>
                <c:pt idx="3">
                  <c:v>完全実装</c:v>
                </c:pt>
              </c:strCache>
            </c:strRef>
          </c:cat>
          <c:val>
            <c:numRef>
              <c:f>集計用!$M$12:$M$15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D0CB-4F40-8C5F-49529D55969E}"/>
            </c:ext>
          </c:extLst>
        </c:ser>
        <c:dLbls>
          <c:showLegendKey val="0"/>
          <c:showVal val="1"/>
          <c:showCatName val="0"/>
          <c:showSerName val="0"/>
          <c:showPercent val="0"/>
          <c:showBubbleSize val="0"/>
          <c:showLeaderLines val="1"/>
        </c:dLbls>
        <c:firstSliceAng val="0"/>
        <c:holeSize val="50"/>
      </c:doughnutChart>
    </c:plotArea>
    <c:legend>
      <c:legendPos val="b"/>
      <c:overlay val="0"/>
      <c:spPr>
        <a:noFill/>
        <a:ln>
          <a:noFill/>
        </a:ln>
        <a:effectLst/>
      </c:spPr>
      <c:txPr>
        <a:bodyPr rot="0" spcFirstLastPara="1" vertOverflow="ellipsis" vert="horz" wrap="square" anchor="ctr" anchorCtr="1"/>
        <a:lstStyle/>
        <a:p>
          <a:pPr rtl="0">
            <a:defRPr sz="20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txPr>
    <a:bodyPr/>
    <a:lstStyle/>
    <a:p>
      <a:pPr>
        <a:defRPr/>
      </a:pPr>
      <a:endParaRPr lang="ja-JP"/>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altLang="ja-JP"/>
              <a:t>MIL1</a:t>
            </a:r>
          </a:p>
        </c:rich>
      </c:tx>
      <c:overlay val="0"/>
      <c:spPr>
        <a:noFill/>
        <a:ln>
          <a:noFill/>
        </a:ln>
        <a:effectLst/>
      </c:spPr>
    </c:title>
    <c:autoTitleDeleted val="0"/>
    <c:plotArea>
      <c:layout/>
      <c:doughnutChart>
        <c:varyColors val="1"/>
        <c:ser>
          <c:idx val="0"/>
          <c:order val="0"/>
          <c:tx>
            <c:v>MIL1</c:v>
          </c:tx>
          <c:dPt>
            <c:idx val="0"/>
            <c:bubble3D val="0"/>
            <c:spPr>
              <a:solidFill>
                <a:srgbClr val="FF5050"/>
              </a:solidFill>
              <a:ln w="19050">
                <a:solidFill>
                  <a:schemeClr val="lt1"/>
                </a:solidFill>
              </a:ln>
              <a:effectLst/>
            </c:spPr>
            <c:extLst>
              <c:ext xmlns:c16="http://schemas.microsoft.com/office/drawing/2014/chart" uri="{C3380CC4-5D6E-409C-BE32-E72D297353CC}">
                <c16:uniqueId val="{0000000B-D7EE-450E-B5DC-0D167373CDA3}"/>
              </c:ext>
            </c:extLst>
          </c:dPt>
          <c:dPt>
            <c:idx val="1"/>
            <c:bubble3D val="0"/>
            <c:spPr>
              <a:solidFill>
                <a:srgbClr val="FF7C80"/>
              </a:solidFill>
              <a:ln w="19050">
                <a:solidFill>
                  <a:schemeClr val="lt1"/>
                </a:solidFill>
              </a:ln>
              <a:effectLst/>
            </c:spPr>
            <c:extLst>
              <c:ext xmlns:c16="http://schemas.microsoft.com/office/drawing/2014/chart" uri="{C3380CC4-5D6E-409C-BE32-E72D297353CC}">
                <c16:uniqueId val="{0000000D-D7EE-450E-B5DC-0D167373CDA3}"/>
              </c:ext>
            </c:extLst>
          </c:dPt>
          <c:dPt>
            <c:idx val="2"/>
            <c:bubble3D val="0"/>
            <c:spPr>
              <a:solidFill>
                <a:srgbClr val="70AD47">
                  <a:lumMod val="60000"/>
                  <a:lumOff val="40000"/>
                </a:srgbClr>
              </a:solidFill>
              <a:ln w="19050">
                <a:solidFill>
                  <a:schemeClr val="lt1"/>
                </a:solidFill>
              </a:ln>
              <a:effectLst/>
            </c:spPr>
            <c:extLst>
              <c:ext xmlns:c16="http://schemas.microsoft.com/office/drawing/2014/chart" uri="{C3380CC4-5D6E-409C-BE32-E72D297353CC}">
                <c16:uniqueId val="{0000000F-D7EE-450E-B5DC-0D167373CDA3}"/>
              </c:ext>
            </c:extLst>
          </c:dPt>
          <c:dPt>
            <c:idx val="3"/>
            <c:bubble3D val="0"/>
            <c:spPr>
              <a:solidFill>
                <a:srgbClr val="70AD47"/>
              </a:solidFill>
              <a:ln w="19050">
                <a:solidFill>
                  <a:schemeClr val="lt1"/>
                </a:solidFill>
              </a:ln>
              <a:effectLst/>
            </c:spPr>
            <c:extLst>
              <c:ext xmlns:c16="http://schemas.microsoft.com/office/drawing/2014/chart" uri="{C3380CC4-5D6E-409C-BE32-E72D297353CC}">
                <c16:uniqueId val="{00000011-D7EE-450E-B5DC-0D167373CDA3}"/>
              </c:ext>
            </c:extLst>
          </c:dPt>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集計用!$D$7:$D$10</c:f>
              <c:strCache>
                <c:ptCount val="4"/>
                <c:pt idx="0">
                  <c:v>未実装</c:v>
                </c:pt>
                <c:pt idx="1">
                  <c:v>一部分実装</c:v>
                </c:pt>
                <c:pt idx="2">
                  <c:v>大部分実装</c:v>
                </c:pt>
                <c:pt idx="3">
                  <c:v>完全実装</c:v>
                </c:pt>
              </c:strCache>
            </c:strRef>
          </c:cat>
          <c:val>
            <c:numRef>
              <c:f>集計用!$E$7:$E$10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12-D7EE-450E-B5DC-0D167373CDA3}"/>
            </c:ext>
          </c:extLst>
        </c:ser>
        <c:dLbls>
          <c:showLegendKey val="0"/>
          <c:showVal val="1"/>
          <c:showCatName val="0"/>
          <c:showSerName val="0"/>
          <c:showPercent val="0"/>
          <c:showBubbleSize val="0"/>
          <c:showLeaderLines val="1"/>
        </c:dLbls>
        <c:firstSliceAng val="0"/>
        <c:holeSize val="50"/>
      </c:doughnutChart>
    </c:plotArea>
    <c:legend>
      <c:legendPos val="b"/>
      <c:overlay val="0"/>
      <c:spPr>
        <a:noFill/>
        <a:ln>
          <a:noFill/>
        </a:ln>
        <a:effectLst/>
      </c:spPr>
      <c:txPr>
        <a:bodyPr rot="0" spcFirstLastPara="1" vertOverflow="ellipsis" vert="horz" wrap="square" anchor="ctr" anchorCtr="1"/>
        <a:lstStyle/>
        <a:p>
          <a:pPr rtl="0">
            <a:defRPr sz="1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txPr>
    <a:bodyPr/>
    <a:lstStyle/>
    <a:p>
      <a:pPr>
        <a:defRPr/>
      </a:pPr>
      <a:endParaRPr lang="ja-JP"/>
    </a:p>
  </c:txPr>
  <c:printSettings>
    <c:headerFooter/>
    <c:pageMargins b="0.75" l="0.7" r="0.7" t="0.75" header="0.3" footer="0.3"/>
    <c:pageSetup/>
  </c:printSettings>
  <c:userShapes r:id="rId1"/>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altLang="ja-JP"/>
              <a:t>MIL1</a:t>
            </a:r>
          </a:p>
        </c:rich>
      </c:tx>
      <c:overlay val="0"/>
      <c:spPr>
        <a:noFill/>
        <a:ln>
          <a:noFill/>
        </a:ln>
        <a:effectLst/>
      </c:spPr>
    </c:title>
    <c:autoTitleDeleted val="0"/>
    <c:plotArea>
      <c:layout>
        <c:manualLayout>
          <c:layoutTarget val="inner"/>
          <c:xMode val="edge"/>
          <c:yMode val="edge"/>
          <c:x val="0.19497390587804431"/>
          <c:y val="0.10635853336053132"/>
          <c:w val="0.61392815723615946"/>
          <c:h val="0.78759184702622553"/>
        </c:manualLayout>
      </c:layout>
      <c:doughnutChart>
        <c:varyColors val="1"/>
        <c:ser>
          <c:idx val="0"/>
          <c:order val="0"/>
          <c:tx>
            <c:v>MIL1</c:v>
          </c:tx>
          <c:dPt>
            <c:idx val="0"/>
            <c:bubble3D val="0"/>
            <c:spPr>
              <a:solidFill>
                <a:srgbClr val="FF5050"/>
              </a:solidFill>
              <a:ln w="19050">
                <a:solidFill>
                  <a:schemeClr val="lt1"/>
                </a:solidFill>
              </a:ln>
              <a:effectLst/>
            </c:spPr>
            <c:extLst>
              <c:ext xmlns:c16="http://schemas.microsoft.com/office/drawing/2014/chart" uri="{C3380CC4-5D6E-409C-BE32-E72D297353CC}">
                <c16:uniqueId val="{00000001-2774-4237-897A-7EA43E109CE0}"/>
              </c:ext>
            </c:extLst>
          </c:dPt>
          <c:dPt>
            <c:idx val="1"/>
            <c:bubble3D val="0"/>
            <c:spPr>
              <a:solidFill>
                <a:srgbClr val="FF7C80"/>
              </a:solidFill>
              <a:ln w="19050">
                <a:solidFill>
                  <a:schemeClr val="lt1"/>
                </a:solidFill>
              </a:ln>
              <a:effectLst/>
            </c:spPr>
            <c:extLst>
              <c:ext xmlns:c16="http://schemas.microsoft.com/office/drawing/2014/chart" uri="{C3380CC4-5D6E-409C-BE32-E72D297353CC}">
                <c16:uniqueId val="{00000003-2774-4237-897A-7EA43E109CE0}"/>
              </c:ext>
            </c:extLst>
          </c:dPt>
          <c:dPt>
            <c:idx val="2"/>
            <c:bubble3D val="0"/>
            <c:spPr>
              <a:solidFill>
                <a:srgbClr val="70AD47">
                  <a:lumMod val="60000"/>
                  <a:lumOff val="40000"/>
                </a:srgbClr>
              </a:solidFill>
              <a:ln w="19050">
                <a:solidFill>
                  <a:schemeClr val="lt1"/>
                </a:solidFill>
              </a:ln>
              <a:effectLst/>
            </c:spPr>
            <c:extLst>
              <c:ext xmlns:c16="http://schemas.microsoft.com/office/drawing/2014/chart" uri="{C3380CC4-5D6E-409C-BE32-E72D297353CC}">
                <c16:uniqueId val="{00000005-2774-4237-897A-7EA43E109CE0}"/>
              </c:ext>
            </c:extLst>
          </c:dPt>
          <c:dPt>
            <c:idx val="3"/>
            <c:bubble3D val="0"/>
            <c:spPr>
              <a:solidFill>
                <a:srgbClr val="70AD47"/>
              </a:solidFill>
              <a:ln w="19050">
                <a:solidFill>
                  <a:schemeClr val="lt1"/>
                </a:solidFill>
              </a:ln>
              <a:effectLst/>
            </c:spPr>
            <c:extLst>
              <c:ext xmlns:c16="http://schemas.microsoft.com/office/drawing/2014/chart" uri="{C3380CC4-5D6E-409C-BE32-E72D297353CC}">
                <c16:uniqueId val="{00000007-2774-4237-897A-7EA43E109CE0}"/>
              </c:ext>
            </c:extLst>
          </c:dPt>
          <c:dLbls>
            <c:spPr>
              <a:noFill/>
              <a:ln>
                <a:noFill/>
              </a:ln>
              <a:effectLst/>
            </c:spPr>
            <c:txPr>
              <a:bodyPr rot="0" spcFirstLastPara="1" vertOverflow="ellipsis" vert="horz" wrap="square" lIns="38100" tIns="19050" rIns="38100" bIns="19050" anchor="ctr" anchorCtr="1">
                <a:spAutoFit/>
              </a:bodyPr>
              <a:lstStyle/>
              <a:p>
                <a:pPr>
                  <a:defRPr sz="44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集計用!$D$17:$D$20</c:f>
              <c:strCache>
                <c:ptCount val="4"/>
                <c:pt idx="0">
                  <c:v>未実装</c:v>
                </c:pt>
                <c:pt idx="1">
                  <c:v>一部分実装</c:v>
                </c:pt>
                <c:pt idx="2">
                  <c:v>大部分実装</c:v>
                </c:pt>
                <c:pt idx="3">
                  <c:v>完全実装</c:v>
                </c:pt>
              </c:strCache>
            </c:strRef>
          </c:cat>
          <c:val>
            <c:numRef>
              <c:f>集計用!$E$17:$E$20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2774-4237-897A-7EA43E109CE0}"/>
            </c:ext>
          </c:extLst>
        </c:ser>
        <c:dLbls>
          <c:showLegendKey val="0"/>
          <c:showVal val="1"/>
          <c:showCatName val="0"/>
          <c:showSerName val="0"/>
          <c:showPercent val="0"/>
          <c:showBubbleSize val="0"/>
          <c:showLeaderLines val="1"/>
        </c:dLbls>
        <c:firstSliceAng val="0"/>
        <c:holeSize val="50"/>
      </c:doughnutChart>
    </c:plotArea>
    <c:legend>
      <c:legendPos val="b"/>
      <c:overlay val="0"/>
      <c:spPr>
        <a:noFill/>
        <a:ln>
          <a:noFill/>
        </a:ln>
        <a:effectLst/>
      </c:spPr>
      <c:txPr>
        <a:bodyPr rot="0" spcFirstLastPara="1" vertOverflow="ellipsis" vert="horz" wrap="square" anchor="ctr" anchorCtr="1"/>
        <a:lstStyle/>
        <a:p>
          <a:pPr rtl="0">
            <a:defRPr sz="20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txPr>
    <a:bodyPr/>
    <a:lstStyle/>
    <a:p>
      <a:pPr>
        <a:defRPr/>
      </a:pPr>
      <a:endParaRPr lang="ja-JP"/>
    </a:p>
  </c:txPr>
  <c:printSettings>
    <c:headerFooter/>
    <c:pageMargins b="0.75" l="0.7" r="0.7" t="0.75" header="0.3" footer="0.3"/>
    <c:pageSetup/>
  </c:printSettings>
  <c:userShapes r:id="rId1"/>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altLang="ja-JP"/>
              <a:t>MIL2</a:t>
            </a:r>
          </a:p>
        </c:rich>
      </c:tx>
      <c:overlay val="0"/>
      <c:spPr>
        <a:noFill/>
        <a:ln>
          <a:noFill/>
        </a:ln>
        <a:effectLst/>
      </c:spPr>
    </c:title>
    <c:autoTitleDeleted val="0"/>
    <c:plotArea>
      <c:layout>
        <c:manualLayout>
          <c:layoutTarget val="inner"/>
          <c:xMode val="edge"/>
          <c:yMode val="edge"/>
          <c:x val="0.18547244094488188"/>
          <c:y val="9.8920162964704045E-2"/>
          <c:w val="0.62905511811023629"/>
          <c:h val="0.8074438829474675"/>
        </c:manualLayout>
      </c:layout>
      <c:doughnutChart>
        <c:varyColors val="1"/>
        <c:ser>
          <c:idx val="0"/>
          <c:order val="0"/>
          <c:dPt>
            <c:idx val="0"/>
            <c:bubble3D val="0"/>
            <c:spPr>
              <a:solidFill>
                <a:srgbClr val="FF5050"/>
              </a:solidFill>
              <a:ln w="19050">
                <a:solidFill>
                  <a:schemeClr val="lt1"/>
                </a:solidFill>
              </a:ln>
              <a:effectLst/>
            </c:spPr>
            <c:extLst>
              <c:ext xmlns:c16="http://schemas.microsoft.com/office/drawing/2014/chart" uri="{C3380CC4-5D6E-409C-BE32-E72D297353CC}">
                <c16:uniqueId val="{00000001-18F5-4150-94AA-17E0C1A4E8DE}"/>
              </c:ext>
            </c:extLst>
          </c:dPt>
          <c:dPt>
            <c:idx val="1"/>
            <c:bubble3D val="0"/>
            <c:spPr>
              <a:solidFill>
                <a:srgbClr val="FF7C80"/>
              </a:solidFill>
              <a:ln w="19050">
                <a:solidFill>
                  <a:schemeClr val="lt1"/>
                </a:solidFill>
              </a:ln>
              <a:effectLst/>
            </c:spPr>
            <c:extLst>
              <c:ext xmlns:c16="http://schemas.microsoft.com/office/drawing/2014/chart" uri="{C3380CC4-5D6E-409C-BE32-E72D297353CC}">
                <c16:uniqueId val="{00000003-18F5-4150-94AA-17E0C1A4E8DE}"/>
              </c:ext>
            </c:extLst>
          </c:dPt>
          <c:dPt>
            <c:idx val="2"/>
            <c:bubble3D val="0"/>
            <c:spPr>
              <a:solidFill>
                <a:srgbClr val="70AD47">
                  <a:lumMod val="60000"/>
                  <a:lumOff val="40000"/>
                </a:srgbClr>
              </a:solidFill>
              <a:ln w="19050">
                <a:solidFill>
                  <a:schemeClr val="lt1"/>
                </a:solidFill>
              </a:ln>
              <a:effectLst/>
            </c:spPr>
            <c:extLst>
              <c:ext xmlns:c16="http://schemas.microsoft.com/office/drawing/2014/chart" uri="{C3380CC4-5D6E-409C-BE32-E72D297353CC}">
                <c16:uniqueId val="{00000005-18F5-4150-94AA-17E0C1A4E8DE}"/>
              </c:ext>
            </c:extLst>
          </c:dPt>
          <c:dPt>
            <c:idx val="3"/>
            <c:bubble3D val="0"/>
            <c:spPr>
              <a:solidFill>
                <a:srgbClr val="70AD47"/>
              </a:solidFill>
              <a:ln w="19050">
                <a:solidFill>
                  <a:schemeClr val="lt1"/>
                </a:solidFill>
              </a:ln>
              <a:effectLst/>
            </c:spPr>
            <c:extLst>
              <c:ext xmlns:c16="http://schemas.microsoft.com/office/drawing/2014/chart" uri="{C3380CC4-5D6E-409C-BE32-E72D297353CC}">
                <c16:uniqueId val="{00000007-18F5-4150-94AA-17E0C1A4E8DE}"/>
              </c:ext>
            </c:extLst>
          </c:dPt>
          <c:dLbls>
            <c:spPr>
              <a:noFill/>
              <a:ln>
                <a:noFill/>
              </a:ln>
              <a:effectLst/>
            </c:spPr>
            <c:txPr>
              <a:bodyPr rot="0" spcFirstLastPara="1" vertOverflow="ellipsis" vert="horz" wrap="square" lIns="38100" tIns="19050" rIns="38100" bIns="19050" anchor="ctr" anchorCtr="1">
                <a:spAutoFit/>
              </a:bodyPr>
              <a:lstStyle/>
              <a:p>
                <a:pPr>
                  <a:defRPr sz="44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集計用!$H$17:$H$20</c:f>
              <c:strCache>
                <c:ptCount val="4"/>
                <c:pt idx="0">
                  <c:v>未実装</c:v>
                </c:pt>
                <c:pt idx="1">
                  <c:v>一部分実装</c:v>
                </c:pt>
                <c:pt idx="2">
                  <c:v>大部分実装</c:v>
                </c:pt>
                <c:pt idx="3">
                  <c:v>完全実装</c:v>
                </c:pt>
              </c:strCache>
            </c:strRef>
          </c:cat>
          <c:val>
            <c:numRef>
              <c:f>集計用!$I$17:$I$20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18F5-4150-94AA-17E0C1A4E8DE}"/>
            </c:ext>
          </c:extLst>
        </c:ser>
        <c:dLbls>
          <c:showLegendKey val="0"/>
          <c:showVal val="1"/>
          <c:showCatName val="0"/>
          <c:showSerName val="0"/>
          <c:showPercent val="0"/>
          <c:showBubbleSize val="0"/>
          <c:showLeaderLines val="1"/>
        </c:dLbls>
        <c:firstSliceAng val="0"/>
        <c:holeSize val="50"/>
      </c:doughnutChart>
    </c:plotArea>
    <c:legend>
      <c:legendPos val="b"/>
      <c:overlay val="0"/>
      <c:spPr>
        <a:noFill/>
        <a:ln>
          <a:noFill/>
        </a:ln>
        <a:effectLst/>
      </c:spPr>
      <c:txPr>
        <a:bodyPr rot="0" spcFirstLastPara="1" vertOverflow="ellipsis" vert="horz" wrap="square" anchor="ctr" anchorCtr="1"/>
        <a:lstStyle/>
        <a:p>
          <a:pPr rtl="0">
            <a:defRPr sz="20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txPr>
    <a:bodyPr/>
    <a:lstStyle/>
    <a:p>
      <a:pPr>
        <a:defRPr/>
      </a:pPr>
      <a:endParaRPr lang="ja-JP"/>
    </a:p>
  </c:txPr>
  <c:printSettings>
    <c:headerFooter/>
    <c:pageMargins b="0.75" l="0.7" r="0.7" t="0.75" header="0.3" footer="0.3"/>
    <c:pageSetup/>
  </c:printSettings>
  <c:userShapes r:id="rId1"/>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altLang="ja-JP"/>
              <a:t>MIL3</a:t>
            </a:r>
          </a:p>
        </c:rich>
      </c:tx>
      <c:overlay val="0"/>
      <c:spPr>
        <a:noFill/>
        <a:ln>
          <a:noFill/>
        </a:ln>
        <a:effectLst/>
      </c:spPr>
    </c:title>
    <c:autoTitleDeleted val="0"/>
    <c:plotArea>
      <c:layout>
        <c:manualLayout>
          <c:layoutTarget val="inner"/>
          <c:xMode val="edge"/>
          <c:yMode val="edge"/>
          <c:x val="0.19128639443325399"/>
          <c:y val="9.1457476397539872E-2"/>
          <c:w val="0.62905511811023629"/>
          <c:h val="0.8074438829474675"/>
        </c:manualLayout>
      </c:layout>
      <c:doughnutChart>
        <c:varyColors val="1"/>
        <c:ser>
          <c:idx val="0"/>
          <c:order val="0"/>
          <c:tx>
            <c:v>MIL3</c:v>
          </c:tx>
          <c:dPt>
            <c:idx val="0"/>
            <c:bubble3D val="0"/>
            <c:spPr>
              <a:solidFill>
                <a:srgbClr val="FF5050"/>
              </a:solidFill>
              <a:ln w="19050">
                <a:solidFill>
                  <a:schemeClr val="lt1"/>
                </a:solidFill>
              </a:ln>
              <a:effectLst/>
            </c:spPr>
            <c:extLst>
              <c:ext xmlns:c16="http://schemas.microsoft.com/office/drawing/2014/chart" uri="{C3380CC4-5D6E-409C-BE32-E72D297353CC}">
                <c16:uniqueId val="{00000001-2A03-41BB-84A9-98CEFA32FAED}"/>
              </c:ext>
            </c:extLst>
          </c:dPt>
          <c:dPt>
            <c:idx val="1"/>
            <c:bubble3D val="0"/>
            <c:spPr>
              <a:solidFill>
                <a:srgbClr val="FF7C80"/>
              </a:solidFill>
              <a:ln w="19050">
                <a:solidFill>
                  <a:schemeClr val="lt1"/>
                </a:solidFill>
              </a:ln>
              <a:effectLst/>
            </c:spPr>
            <c:extLst>
              <c:ext xmlns:c16="http://schemas.microsoft.com/office/drawing/2014/chart" uri="{C3380CC4-5D6E-409C-BE32-E72D297353CC}">
                <c16:uniqueId val="{00000003-2A03-41BB-84A9-98CEFA32FAED}"/>
              </c:ext>
            </c:extLst>
          </c:dPt>
          <c:dPt>
            <c:idx val="2"/>
            <c:bubble3D val="0"/>
            <c:spPr>
              <a:solidFill>
                <a:srgbClr val="70AD47">
                  <a:lumMod val="60000"/>
                  <a:lumOff val="40000"/>
                </a:srgbClr>
              </a:solidFill>
              <a:ln w="19050">
                <a:solidFill>
                  <a:schemeClr val="lt1"/>
                </a:solidFill>
              </a:ln>
              <a:effectLst/>
            </c:spPr>
            <c:extLst>
              <c:ext xmlns:c16="http://schemas.microsoft.com/office/drawing/2014/chart" uri="{C3380CC4-5D6E-409C-BE32-E72D297353CC}">
                <c16:uniqueId val="{00000005-2A03-41BB-84A9-98CEFA32FAED}"/>
              </c:ext>
            </c:extLst>
          </c:dPt>
          <c:dPt>
            <c:idx val="3"/>
            <c:bubble3D val="0"/>
            <c:spPr>
              <a:solidFill>
                <a:srgbClr val="70AD47"/>
              </a:solidFill>
              <a:ln w="19050">
                <a:solidFill>
                  <a:schemeClr val="lt1"/>
                </a:solidFill>
              </a:ln>
              <a:effectLst/>
            </c:spPr>
            <c:extLst>
              <c:ext xmlns:c16="http://schemas.microsoft.com/office/drawing/2014/chart" uri="{C3380CC4-5D6E-409C-BE32-E72D297353CC}">
                <c16:uniqueId val="{00000007-2A03-41BB-84A9-98CEFA32FAED}"/>
              </c:ext>
            </c:extLst>
          </c:dPt>
          <c:dLbls>
            <c:spPr>
              <a:noFill/>
              <a:ln>
                <a:noFill/>
              </a:ln>
              <a:effectLst/>
            </c:spPr>
            <c:txPr>
              <a:bodyPr rot="0" spcFirstLastPara="1" vertOverflow="ellipsis" vert="horz" wrap="square" lIns="38100" tIns="19050" rIns="38100" bIns="19050" anchor="ctr" anchorCtr="1">
                <a:spAutoFit/>
              </a:bodyPr>
              <a:lstStyle/>
              <a:p>
                <a:pPr>
                  <a:defRPr sz="44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集計用!$L$17:$L$20</c:f>
              <c:strCache>
                <c:ptCount val="4"/>
                <c:pt idx="0">
                  <c:v>未実装</c:v>
                </c:pt>
                <c:pt idx="1">
                  <c:v>一部分実装</c:v>
                </c:pt>
                <c:pt idx="2">
                  <c:v>大部分実装</c:v>
                </c:pt>
                <c:pt idx="3">
                  <c:v>完全実装</c:v>
                </c:pt>
              </c:strCache>
            </c:strRef>
          </c:cat>
          <c:val>
            <c:numRef>
              <c:f>集計用!$M$17:$M$20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2A03-41BB-84A9-98CEFA32FAED}"/>
            </c:ext>
          </c:extLst>
        </c:ser>
        <c:dLbls>
          <c:showLegendKey val="0"/>
          <c:showVal val="1"/>
          <c:showCatName val="0"/>
          <c:showSerName val="0"/>
          <c:showPercent val="0"/>
          <c:showBubbleSize val="0"/>
          <c:showLeaderLines val="1"/>
        </c:dLbls>
        <c:firstSliceAng val="0"/>
        <c:holeSize val="50"/>
      </c:doughnutChart>
    </c:plotArea>
    <c:legend>
      <c:legendPos val="b"/>
      <c:overlay val="0"/>
      <c:spPr>
        <a:noFill/>
        <a:ln>
          <a:noFill/>
        </a:ln>
        <a:effectLst/>
      </c:spPr>
      <c:txPr>
        <a:bodyPr rot="0" spcFirstLastPara="1" vertOverflow="ellipsis" vert="horz" wrap="square" anchor="ctr" anchorCtr="1"/>
        <a:lstStyle/>
        <a:p>
          <a:pPr rtl="0">
            <a:defRPr sz="20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txPr>
    <a:bodyPr/>
    <a:lstStyle/>
    <a:p>
      <a:pPr>
        <a:defRPr/>
      </a:pPr>
      <a:endParaRPr lang="ja-JP"/>
    </a:p>
  </c:txPr>
  <c:printSettings>
    <c:headerFooter/>
    <c:pageMargins b="0.75" l="0.7" r="0.7" t="0.75" header="0.3" footer="0.3"/>
    <c:pageSetup/>
  </c:printSettings>
  <c:userShapes r:id="rId1"/>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altLang="ja-JP"/>
              <a:t>MIL1</a:t>
            </a:r>
          </a:p>
        </c:rich>
      </c:tx>
      <c:overlay val="0"/>
      <c:spPr>
        <a:noFill/>
        <a:ln>
          <a:noFill/>
        </a:ln>
        <a:effectLst/>
      </c:spPr>
    </c:title>
    <c:autoTitleDeleted val="0"/>
    <c:plotArea>
      <c:layout>
        <c:manualLayout>
          <c:layoutTarget val="inner"/>
          <c:xMode val="edge"/>
          <c:yMode val="edge"/>
          <c:x val="0.19109793688579627"/>
          <c:y val="0.10635853336053132"/>
          <c:w val="0.61780412622840752"/>
          <c:h val="0.79256422293314577"/>
        </c:manualLayout>
      </c:layout>
      <c:doughnutChart>
        <c:varyColors val="1"/>
        <c:ser>
          <c:idx val="0"/>
          <c:order val="0"/>
          <c:dPt>
            <c:idx val="0"/>
            <c:bubble3D val="0"/>
            <c:spPr>
              <a:solidFill>
                <a:srgbClr val="FF5050"/>
              </a:solidFill>
              <a:ln w="19050">
                <a:solidFill>
                  <a:schemeClr val="lt1"/>
                </a:solidFill>
              </a:ln>
              <a:effectLst/>
            </c:spPr>
            <c:extLst>
              <c:ext xmlns:c16="http://schemas.microsoft.com/office/drawing/2014/chart" uri="{C3380CC4-5D6E-409C-BE32-E72D297353CC}">
                <c16:uniqueId val="{00000001-F60B-4DFE-B7DD-AC8B9346766E}"/>
              </c:ext>
            </c:extLst>
          </c:dPt>
          <c:dPt>
            <c:idx val="1"/>
            <c:bubble3D val="0"/>
            <c:spPr>
              <a:solidFill>
                <a:srgbClr val="FF7C80"/>
              </a:solidFill>
              <a:ln w="19050">
                <a:solidFill>
                  <a:schemeClr val="lt1"/>
                </a:solidFill>
              </a:ln>
              <a:effectLst/>
            </c:spPr>
            <c:extLst>
              <c:ext xmlns:c16="http://schemas.microsoft.com/office/drawing/2014/chart" uri="{C3380CC4-5D6E-409C-BE32-E72D297353CC}">
                <c16:uniqueId val="{00000003-F60B-4DFE-B7DD-AC8B9346766E}"/>
              </c:ext>
            </c:extLst>
          </c:dPt>
          <c:dPt>
            <c:idx val="2"/>
            <c:bubble3D val="0"/>
            <c:spPr>
              <a:solidFill>
                <a:srgbClr val="70AD47">
                  <a:lumMod val="60000"/>
                  <a:lumOff val="40000"/>
                </a:srgbClr>
              </a:solidFill>
              <a:ln w="19050">
                <a:solidFill>
                  <a:schemeClr val="lt1"/>
                </a:solidFill>
              </a:ln>
              <a:effectLst/>
            </c:spPr>
            <c:extLst>
              <c:ext xmlns:c16="http://schemas.microsoft.com/office/drawing/2014/chart" uri="{C3380CC4-5D6E-409C-BE32-E72D297353CC}">
                <c16:uniqueId val="{00000005-F60B-4DFE-B7DD-AC8B9346766E}"/>
              </c:ext>
            </c:extLst>
          </c:dPt>
          <c:dPt>
            <c:idx val="3"/>
            <c:bubble3D val="0"/>
            <c:spPr>
              <a:solidFill>
                <a:srgbClr val="70AD47"/>
              </a:solidFill>
              <a:ln w="19050">
                <a:solidFill>
                  <a:schemeClr val="lt1"/>
                </a:solidFill>
              </a:ln>
              <a:effectLst/>
            </c:spPr>
            <c:extLst>
              <c:ext xmlns:c16="http://schemas.microsoft.com/office/drawing/2014/chart" uri="{C3380CC4-5D6E-409C-BE32-E72D297353CC}">
                <c16:uniqueId val="{00000007-F60B-4DFE-B7DD-AC8B9346766E}"/>
              </c:ext>
            </c:extLst>
          </c:dPt>
          <c:dLbls>
            <c:spPr>
              <a:noFill/>
              <a:ln>
                <a:noFill/>
              </a:ln>
              <a:effectLst/>
            </c:spPr>
            <c:txPr>
              <a:bodyPr rot="0" spcFirstLastPara="1" vertOverflow="ellipsis" vert="horz" wrap="square" lIns="38100" tIns="19050" rIns="38100" bIns="19050" anchor="ctr" anchorCtr="1">
                <a:spAutoFit/>
              </a:bodyPr>
              <a:lstStyle/>
              <a:p>
                <a:pPr>
                  <a:defRPr sz="44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集計用!$D$22:$D$25</c:f>
              <c:strCache>
                <c:ptCount val="4"/>
                <c:pt idx="0">
                  <c:v>未実装</c:v>
                </c:pt>
                <c:pt idx="1">
                  <c:v>一部分実装</c:v>
                </c:pt>
                <c:pt idx="2">
                  <c:v>大部分実装</c:v>
                </c:pt>
                <c:pt idx="3">
                  <c:v>完全実装</c:v>
                </c:pt>
              </c:strCache>
            </c:strRef>
          </c:cat>
          <c:val>
            <c:numRef>
              <c:f>集計用!$E$22:$E$25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F60B-4DFE-B7DD-AC8B9346766E}"/>
            </c:ext>
          </c:extLst>
        </c:ser>
        <c:dLbls>
          <c:showLegendKey val="0"/>
          <c:showVal val="1"/>
          <c:showCatName val="0"/>
          <c:showSerName val="0"/>
          <c:showPercent val="0"/>
          <c:showBubbleSize val="0"/>
          <c:showLeaderLines val="1"/>
        </c:dLbls>
        <c:firstSliceAng val="0"/>
        <c:holeSize val="50"/>
      </c:doughnutChart>
    </c:plotArea>
    <c:legend>
      <c:legendPos val="b"/>
      <c:overlay val="0"/>
      <c:spPr>
        <a:noFill/>
        <a:ln>
          <a:noFill/>
        </a:ln>
        <a:effectLst/>
      </c:spPr>
      <c:txPr>
        <a:bodyPr rot="0" spcFirstLastPara="1" vertOverflow="ellipsis" vert="horz" wrap="square" anchor="ctr" anchorCtr="1"/>
        <a:lstStyle/>
        <a:p>
          <a:pPr rtl="0">
            <a:defRPr sz="20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txPr>
    <a:bodyPr/>
    <a:lstStyle/>
    <a:p>
      <a:pPr>
        <a:defRPr/>
      </a:pPr>
      <a:endParaRPr lang="ja-JP"/>
    </a:p>
  </c:txPr>
  <c:printSettings>
    <c:headerFooter/>
    <c:pageMargins b="0.75" l="0.7" r="0.7" t="0.75" header="0.3" footer="0.3"/>
    <c:pageSetup/>
  </c:printSettings>
  <c:userShapes r:id="rId1"/>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altLang="ja-JP"/>
              <a:t>MIL2</a:t>
            </a:r>
          </a:p>
        </c:rich>
      </c:tx>
      <c:overlay val="0"/>
      <c:spPr>
        <a:noFill/>
        <a:ln>
          <a:noFill/>
        </a:ln>
        <a:effectLst/>
      </c:spPr>
    </c:title>
    <c:autoTitleDeleted val="0"/>
    <c:plotArea>
      <c:layout>
        <c:manualLayout>
          <c:layoutTarget val="inner"/>
          <c:xMode val="edge"/>
          <c:yMode val="edge"/>
          <c:x val="0.19128639443325399"/>
          <c:y val="9.1457476397539872E-2"/>
          <c:w val="0.62905511811023629"/>
          <c:h val="0.8074438829474675"/>
        </c:manualLayout>
      </c:layout>
      <c:doughnutChart>
        <c:varyColors val="1"/>
        <c:ser>
          <c:idx val="0"/>
          <c:order val="0"/>
          <c:dPt>
            <c:idx val="0"/>
            <c:bubble3D val="0"/>
            <c:spPr>
              <a:solidFill>
                <a:srgbClr val="FF5050"/>
              </a:solidFill>
              <a:ln w="19050">
                <a:solidFill>
                  <a:schemeClr val="lt1"/>
                </a:solidFill>
              </a:ln>
              <a:effectLst/>
            </c:spPr>
            <c:extLst>
              <c:ext xmlns:c16="http://schemas.microsoft.com/office/drawing/2014/chart" uri="{C3380CC4-5D6E-409C-BE32-E72D297353CC}">
                <c16:uniqueId val="{00000001-AA93-4C93-9685-0728C481A3D1}"/>
              </c:ext>
            </c:extLst>
          </c:dPt>
          <c:dPt>
            <c:idx val="1"/>
            <c:bubble3D val="0"/>
            <c:spPr>
              <a:solidFill>
                <a:srgbClr val="FF7C80"/>
              </a:solidFill>
              <a:ln w="19050">
                <a:solidFill>
                  <a:schemeClr val="lt1"/>
                </a:solidFill>
              </a:ln>
              <a:effectLst/>
            </c:spPr>
            <c:extLst>
              <c:ext xmlns:c16="http://schemas.microsoft.com/office/drawing/2014/chart" uri="{C3380CC4-5D6E-409C-BE32-E72D297353CC}">
                <c16:uniqueId val="{00000003-AA93-4C93-9685-0728C481A3D1}"/>
              </c:ext>
            </c:extLst>
          </c:dPt>
          <c:dPt>
            <c:idx val="2"/>
            <c:bubble3D val="0"/>
            <c:spPr>
              <a:solidFill>
                <a:srgbClr val="70AD47">
                  <a:lumMod val="60000"/>
                  <a:lumOff val="40000"/>
                </a:srgbClr>
              </a:solidFill>
              <a:ln w="19050">
                <a:solidFill>
                  <a:schemeClr val="lt1"/>
                </a:solidFill>
              </a:ln>
              <a:effectLst/>
            </c:spPr>
            <c:extLst>
              <c:ext xmlns:c16="http://schemas.microsoft.com/office/drawing/2014/chart" uri="{C3380CC4-5D6E-409C-BE32-E72D297353CC}">
                <c16:uniqueId val="{00000005-AA93-4C93-9685-0728C481A3D1}"/>
              </c:ext>
            </c:extLst>
          </c:dPt>
          <c:dPt>
            <c:idx val="3"/>
            <c:bubble3D val="0"/>
            <c:spPr>
              <a:solidFill>
                <a:srgbClr val="70AD47"/>
              </a:solidFill>
              <a:ln w="19050">
                <a:solidFill>
                  <a:schemeClr val="lt1"/>
                </a:solidFill>
              </a:ln>
              <a:effectLst/>
            </c:spPr>
            <c:extLst>
              <c:ext xmlns:c16="http://schemas.microsoft.com/office/drawing/2014/chart" uri="{C3380CC4-5D6E-409C-BE32-E72D297353CC}">
                <c16:uniqueId val="{00000007-AA93-4C93-9685-0728C481A3D1}"/>
              </c:ext>
            </c:extLst>
          </c:dPt>
          <c:dLbls>
            <c:spPr>
              <a:noFill/>
              <a:ln>
                <a:noFill/>
              </a:ln>
              <a:effectLst/>
            </c:spPr>
            <c:txPr>
              <a:bodyPr rot="0" spcFirstLastPara="1" vertOverflow="ellipsis" vert="horz" wrap="square" lIns="38100" tIns="19050" rIns="38100" bIns="19050" anchor="ctr" anchorCtr="1">
                <a:spAutoFit/>
              </a:bodyPr>
              <a:lstStyle/>
              <a:p>
                <a:pPr>
                  <a:defRPr sz="44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集計用!$H$22:$H$25</c:f>
              <c:strCache>
                <c:ptCount val="4"/>
                <c:pt idx="0">
                  <c:v>未実装</c:v>
                </c:pt>
                <c:pt idx="1">
                  <c:v>一部分実装</c:v>
                </c:pt>
                <c:pt idx="2">
                  <c:v>大部分実装</c:v>
                </c:pt>
                <c:pt idx="3">
                  <c:v>完全実装</c:v>
                </c:pt>
              </c:strCache>
            </c:strRef>
          </c:cat>
          <c:val>
            <c:numRef>
              <c:f>集計用!$I$22:$I$25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AA93-4C93-9685-0728C481A3D1}"/>
            </c:ext>
          </c:extLst>
        </c:ser>
        <c:dLbls>
          <c:showLegendKey val="0"/>
          <c:showVal val="1"/>
          <c:showCatName val="0"/>
          <c:showSerName val="0"/>
          <c:showPercent val="0"/>
          <c:showBubbleSize val="0"/>
          <c:showLeaderLines val="1"/>
        </c:dLbls>
        <c:firstSliceAng val="0"/>
        <c:holeSize val="50"/>
      </c:doughnutChart>
    </c:plotArea>
    <c:legend>
      <c:legendPos val="b"/>
      <c:overlay val="0"/>
      <c:spPr>
        <a:noFill/>
        <a:ln>
          <a:noFill/>
        </a:ln>
        <a:effectLst/>
      </c:spPr>
      <c:txPr>
        <a:bodyPr rot="0" spcFirstLastPara="1" vertOverflow="ellipsis" vert="horz" wrap="square" anchor="ctr" anchorCtr="1"/>
        <a:lstStyle/>
        <a:p>
          <a:pPr rtl="0">
            <a:defRPr sz="20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txPr>
    <a:bodyPr/>
    <a:lstStyle/>
    <a:p>
      <a:pPr>
        <a:defRPr/>
      </a:pPr>
      <a:endParaRPr lang="ja-JP"/>
    </a:p>
  </c:txPr>
  <c:printSettings>
    <c:headerFooter/>
    <c:pageMargins b="0.75" l="0.7" r="0.7" t="0.75" header="0.3" footer="0.3"/>
    <c:pageSetup/>
  </c:printSettings>
  <c:userShapes r:id="rId1"/>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altLang="ja-JP"/>
              <a:t>MIL3</a:t>
            </a:r>
          </a:p>
        </c:rich>
      </c:tx>
      <c:overlay val="0"/>
      <c:spPr>
        <a:noFill/>
        <a:ln>
          <a:noFill/>
        </a:ln>
        <a:effectLst/>
      </c:spPr>
    </c:title>
    <c:autoTitleDeleted val="0"/>
    <c:plotArea>
      <c:layout>
        <c:manualLayout>
          <c:layoutTarget val="inner"/>
          <c:xMode val="edge"/>
          <c:yMode val="edge"/>
          <c:x val="0.18547244094488188"/>
          <c:y val="9.8920162964704045E-2"/>
          <c:w val="0.62905511811023629"/>
          <c:h val="0.8074438829474675"/>
        </c:manualLayout>
      </c:layout>
      <c:doughnutChart>
        <c:varyColors val="1"/>
        <c:ser>
          <c:idx val="0"/>
          <c:order val="0"/>
          <c:tx>
            <c:v>MIL3</c:v>
          </c:tx>
          <c:dPt>
            <c:idx val="0"/>
            <c:bubble3D val="0"/>
            <c:spPr>
              <a:solidFill>
                <a:srgbClr val="FF5050"/>
              </a:solidFill>
              <a:ln w="19050">
                <a:solidFill>
                  <a:schemeClr val="lt1"/>
                </a:solidFill>
              </a:ln>
              <a:effectLst/>
            </c:spPr>
            <c:extLst>
              <c:ext xmlns:c16="http://schemas.microsoft.com/office/drawing/2014/chart" uri="{C3380CC4-5D6E-409C-BE32-E72D297353CC}">
                <c16:uniqueId val="{00000001-C38F-4C64-94A1-CA4D3CFAC157}"/>
              </c:ext>
            </c:extLst>
          </c:dPt>
          <c:dPt>
            <c:idx val="1"/>
            <c:bubble3D val="0"/>
            <c:spPr>
              <a:solidFill>
                <a:srgbClr val="FF7C80"/>
              </a:solidFill>
              <a:ln w="19050">
                <a:solidFill>
                  <a:schemeClr val="lt1"/>
                </a:solidFill>
              </a:ln>
              <a:effectLst/>
            </c:spPr>
            <c:extLst>
              <c:ext xmlns:c16="http://schemas.microsoft.com/office/drawing/2014/chart" uri="{C3380CC4-5D6E-409C-BE32-E72D297353CC}">
                <c16:uniqueId val="{00000003-C38F-4C64-94A1-CA4D3CFAC157}"/>
              </c:ext>
            </c:extLst>
          </c:dPt>
          <c:dPt>
            <c:idx val="2"/>
            <c:bubble3D val="0"/>
            <c:spPr>
              <a:solidFill>
                <a:srgbClr val="70AD47">
                  <a:lumMod val="60000"/>
                  <a:lumOff val="40000"/>
                </a:srgbClr>
              </a:solidFill>
              <a:ln w="19050">
                <a:solidFill>
                  <a:schemeClr val="lt1"/>
                </a:solidFill>
              </a:ln>
              <a:effectLst/>
            </c:spPr>
            <c:extLst>
              <c:ext xmlns:c16="http://schemas.microsoft.com/office/drawing/2014/chart" uri="{C3380CC4-5D6E-409C-BE32-E72D297353CC}">
                <c16:uniqueId val="{00000005-C38F-4C64-94A1-CA4D3CFAC157}"/>
              </c:ext>
            </c:extLst>
          </c:dPt>
          <c:dPt>
            <c:idx val="3"/>
            <c:bubble3D val="0"/>
            <c:spPr>
              <a:solidFill>
                <a:srgbClr val="70AD47"/>
              </a:solidFill>
              <a:ln w="19050">
                <a:solidFill>
                  <a:schemeClr val="lt1"/>
                </a:solidFill>
              </a:ln>
              <a:effectLst/>
            </c:spPr>
            <c:extLst>
              <c:ext xmlns:c16="http://schemas.microsoft.com/office/drawing/2014/chart" uri="{C3380CC4-5D6E-409C-BE32-E72D297353CC}">
                <c16:uniqueId val="{00000007-C38F-4C64-94A1-CA4D3CFAC157}"/>
              </c:ext>
            </c:extLst>
          </c:dPt>
          <c:dLbls>
            <c:spPr>
              <a:noFill/>
              <a:ln>
                <a:noFill/>
              </a:ln>
              <a:effectLst/>
            </c:spPr>
            <c:txPr>
              <a:bodyPr rot="0" spcFirstLastPara="1" vertOverflow="ellipsis" vert="horz" wrap="square" lIns="38100" tIns="19050" rIns="38100" bIns="19050" anchor="ctr" anchorCtr="1">
                <a:spAutoFit/>
              </a:bodyPr>
              <a:lstStyle/>
              <a:p>
                <a:pPr>
                  <a:defRPr sz="44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集計用!$L$22:$L$25</c:f>
              <c:strCache>
                <c:ptCount val="4"/>
                <c:pt idx="0">
                  <c:v>未実装</c:v>
                </c:pt>
                <c:pt idx="1">
                  <c:v>一部分実装</c:v>
                </c:pt>
                <c:pt idx="2">
                  <c:v>大部分実装</c:v>
                </c:pt>
                <c:pt idx="3">
                  <c:v>完全実装</c:v>
                </c:pt>
              </c:strCache>
            </c:strRef>
          </c:cat>
          <c:val>
            <c:numRef>
              <c:f>集計用!$M$22:$M$25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C38F-4C64-94A1-CA4D3CFAC157}"/>
            </c:ext>
          </c:extLst>
        </c:ser>
        <c:dLbls>
          <c:showLegendKey val="0"/>
          <c:showVal val="1"/>
          <c:showCatName val="0"/>
          <c:showSerName val="0"/>
          <c:showPercent val="0"/>
          <c:showBubbleSize val="0"/>
          <c:showLeaderLines val="1"/>
        </c:dLbls>
        <c:firstSliceAng val="0"/>
        <c:holeSize val="50"/>
      </c:doughnutChart>
    </c:plotArea>
    <c:legend>
      <c:legendPos val="b"/>
      <c:overlay val="0"/>
      <c:spPr>
        <a:noFill/>
        <a:ln>
          <a:noFill/>
        </a:ln>
        <a:effectLst/>
      </c:spPr>
      <c:txPr>
        <a:bodyPr rot="0" spcFirstLastPara="1" vertOverflow="ellipsis" vert="horz" wrap="square" anchor="ctr" anchorCtr="1"/>
        <a:lstStyle/>
        <a:p>
          <a:pPr rtl="0">
            <a:defRPr sz="20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txPr>
    <a:bodyPr/>
    <a:lstStyle/>
    <a:p>
      <a:pPr>
        <a:defRPr/>
      </a:pPr>
      <a:endParaRPr lang="ja-JP"/>
    </a:p>
  </c:txPr>
  <c:printSettings>
    <c:headerFooter/>
    <c:pageMargins b="0.75" l="0.7" r="0.7" t="0.75" header="0.3" footer="0.3"/>
    <c:pageSetup/>
  </c:printSettings>
  <c:userShapes r:id="rId1"/>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altLang="ja-JP"/>
              <a:t>MIL1</a:t>
            </a:r>
          </a:p>
        </c:rich>
      </c:tx>
      <c:overlay val="0"/>
      <c:spPr>
        <a:noFill/>
        <a:ln>
          <a:noFill/>
        </a:ln>
        <a:effectLst/>
      </c:spPr>
    </c:title>
    <c:autoTitleDeleted val="0"/>
    <c:plotArea>
      <c:layout>
        <c:manualLayout>
          <c:layoutTarget val="inner"/>
          <c:xMode val="edge"/>
          <c:yMode val="edge"/>
          <c:x val="0.18528398339742416"/>
          <c:y val="9.8899969500150925E-2"/>
          <c:w val="0.62943203320515173"/>
          <c:h val="0.80748135065390669"/>
        </c:manualLayout>
      </c:layout>
      <c:doughnutChart>
        <c:varyColors val="1"/>
        <c:ser>
          <c:idx val="0"/>
          <c:order val="0"/>
          <c:tx>
            <c:v>MIL1</c:v>
          </c:tx>
          <c:dPt>
            <c:idx val="0"/>
            <c:bubble3D val="0"/>
            <c:spPr>
              <a:solidFill>
                <a:srgbClr val="FF5050"/>
              </a:solidFill>
              <a:ln w="19050">
                <a:solidFill>
                  <a:schemeClr val="lt1"/>
                </a:solidFill>
              </a:ln>
              <a:effectLst/>
            </c:spPr>
            <c:extLst>
              <c:ext xmlns:c16="http://schemas.microsoft.com/office/drawing/2014/chart" uri="{C3380CC4-5D6E-409C-BE32-E72D297353CC}">
                <c16:uniqueId val="{00000001-F012-4DF4-830C-5C1A3EB81986}"/>
              </c:ext>
            </c:extLst>
          </c:dPt>
          <c:dPt>
            <c:idx val="1"/>
            <c:bubble3D val="0"/>
            <c:spPr>
              <a:solidFill>
                <a:srgbClr val="FF7C80"/>
              </a:solidFill>
              <a:ln w="19050">
                <a:solidFill>
                  <a:schemeClr val="lt1"/>
                </a:solidFill>
              </a:ln>
              <a:effectLst/>
            </c:spPr>
            <c:extLst>
              <c:ext xmlns:c16="http://schemas.microsoft.com/office/drawing/2014/chart" uri="{C3380CC4-5D6E-409C-BE32-E72D297353CC}">
                <c16:uniqueId val="{00000003-F012-4DF4-830C-5C1A3EB81986}"/>
              </c:ext>
            </c:extLst>
          </c:dPt>
          <c:dPt>
            <c:idx val="2"/>
            <c:bubble3D val="0"/>
            <c:spPr>
              <a:solidFill>
                <a:srgbClr val="70AD47">
                  <a:lumMod val="60000"/>
                  <a:lumOff val="40000"/>
                </a:srgbClr>
              </a:solidFill>
              <a:ln w="19050">
                <a:solidFill>
                  <a:schemeClr val="lt1"/>
                </a:solidFill>
              </a:ln>
              <a:effectLst/>
            </c:spPr>
            <c:extLst>
              <c:ext xmlns:c16="http://schemas.microsoft.com/office/drawing/2014/chart" uri="{C3380CC4-5D6E-409C-BE32-E72D297353CC}">
                <c16:uniqueId val="{00000005-F012-4DF4-830C-5C1A3EB81986}"/>
              </c:ext>
            </c:extLst>
          </c:dPt>
          <c:dPt>
            <c:idx val="3"/>
            <c:bubble3D val="0"/>
            <c:spPr>
              <a:solidFill>
                <a:srgbClr val="70AD47"/>
              </a:solidFill>
              <a:ln w="19050">
                <a:solidFill>
                  <a:schemeClr val="lt1"/>
                </a:solidFill>
              </a:ln>
              <a:effectLst/>
            </c:spPr>
            <c:extLst>
              <c:ext xmlns:c16="http://schemas.microsoft.com/office/drawing/2014/chart" uri="{C3380CC4-5D6E-409C-BE32-E72D297353CC}">
                <c16:uniqueId val="{00000007-F012-4DF4-830C-5C1A3EB81986}"/>
              </c:ext>
            </c:extLst>
          </c:dPt>
          <c:dLbls>
            <c:spPr>
              <a:noFill/>
              <a:ln>
                <a:noFill/>
              </a:ln>
              <a:effectLst/>
            </c:spPr>
            <c:txPr>
              <a:bodyPr rot="0" spcFirstLastPara="1" vertOverflow="ellipsis" vert="horz" wrap="square" lIns="38100" tIns="19050" rIns="38100" bIns="19050" anchor="ctr" anchorCtr="1">
                <a:spAutoFit/>
              </a:bodyPr>
              <a:lstStyle/>
              <a:p>
                <a:pPr>
                  <a:defRPr sz="44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集計用!$D$27:$D$30</c:f>
              <c:strCache>
                <c:ptCount val="4"/>
                <c:pt idx="0">
                  <c:v>未実装</c:v>
                </c:pt>
                <c:pt idx="1">
                  <c:v>一部分実装</c:v>
                </c:pt>
                <c:pt idx="2">
                  <c:v>大部分実装</c:v>
                </c:pt>
                <c:pt idx="3">
                  <c:v>完全実装</c:v>
                </c:pt>
              </c:strCache>
            </c:strRef>
          </c:cat>
          <c:val>
            <c:numRef>
              <c:f>集計用!$E$27:$E$30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F012-4DF4-830C-5C1A3EB81986}"/>
            </c:ext>
          </c:extLst>
        </c:ser>
        <c:dLbls>
          <c:showLegendKey val="0"/>
          <c:showVal val="1"/>
          <c:showCatName val="0"/>
          <c:showSerName val="0"/>
          <c:showPercent val="0"/>
          <c:showBubbleSize val="0"/>
          <c:showLeaderLines val="1"/>
        </c:dLbls>
        <c:firstSliceAng val="0"/>
        <c:holeSize val="50"/>
      </c:doughnutChart>
    </c:plotArea>
    <c:legend>
      <c:legendPos val="b"/>
      <c:overlay val="0"/>
      <c:spPr>
        <a:noFill/>
        <a:ln>
          <a:noFill/>
        </a:ln>
        <a:effectLst/>
      </c:spPr>
      <c:txPr>
        <a:bodyPr rot="0" spcFirstLastPara="1" vertOverflow="ellipsis" vert="horz" wrap="square" anchor="ctr" anchorCtr="1"/>
        <a:lstStyle/>
        <a:p>
          <a:pPr rtl="0">
            <a:defRPr sz="20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txPr>
    <a:bodyPr/>
    <a:lstStyle/>
    <a:p>
      <a:pPr>
        <a:defRPr/>
      </a:pPr>
      <a:endParaRPr lang="ja-JP"/>
    </a:p>
  </c:txPr>
  <c:printSettings>
    <c:headerFooter/>
    <c:pageMargins b="0.75" l="0.7" r="0.7" t="0.75" header="0.3" footer="0.3"/>
    <c:pageSetup/>
  </c:printSettings>
  <c:userShapes r:id="rId1"/>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altLang="ja-JP"/>
              <a:t>MIL2</a:t>
            </a:r>
          </a:p>
        </c:rich>
      </c:tx>
      <c:overlay val="0"/>
      <c:spPr>
        <a:noFill/>
        <a:ln>
          <a:noFill/>
        </a:ln>
        <a:effectLst/>
      </c:spPr>
    </c:title>
    <c:autoTitleDeleted val="0"/>
    <c:plotArea>
      <c:layout>
        <c:manualLayout>
          <c:layoutTarget val="inner"/>
          <c:xMode val="edge"/>
          <c:yMode val="edge"/>
          <c:x val="0.19128639443325399"/>
          <c:y val="9.8920162964704045E-2"/>
          <c:w val="0.62324116462186407"/>
          <c:h val="0.79998119638030318"/>
        </c:manualLayout>
      </c:layout>
      <c:doughnutChart>
        <c:varyColors val="1"/>
        <c:ser>
          <c:idx val="0"/>
          <c:order val="0"/>
          <c:tx>
            <c:v>MIL2</c:v>
          </c:tx>
          <c:dPt>
            <c:idx val="0"/>
            <c:bubble3D val="0"/>
            <c:spPr>
              <a:solidFill>
                <a:srgbClr val="FF5050"/>
              </a:solidFill>
              <a:ln w="19050">
                <a:solidFill>
                  <a:schemeClr val="lt1"/>
                </a:solidFill>
              </a:ln>
              <a:effectLst/>
            </c:spPr>
            <c:extLst>
              <c:ext xmlns:c16="http://schemas.microsoft.com/office/drawing/2014/chart" uri="{C3380CC4-5D6E-409C-BE32-E72D297353CC}">
                <c16:uniqueId val="{00000001-051B-48EC-89BF-86EF44A9B8D6}"/>
              </c:ext>
            </c:extLst>
          </c:dPt>
          <c:dPt>
            <c:idx val="1"/>
            <c:bubble3D val="0"/>
            <c:spPr>
              <a:solidFill>
                <a:srgbClr val="FF7C80"/>
              </a:solidFill>
              <a:ln w="19050">
                <a:solidFill>
                  <a:schemeClr val="lt1"/>
                </a:solidFill>
              </a:ln>
              <a:effectLst/>
            </c:spPr>
            <c:extLst>
              <c:ext xmlns:c16="http://schemas.microsoft.com/office/drawing/2014/chart" uri="{C3380CC4-5D6E-409C-BE32-E72D297353CC}">
                <c16:uniqueId val="{00000003-051B-48EC-89BF-86EF44A9B8D6}"/>
              </c:ext>
            </c:extLst>
          </c:dPt>
          <c:dPt>
            <c:idx val="2"/>
            <c:bubble3D val="0"/>
            <c:spPr>
              <a:solidFill>
                <a:srgbClr val="70AD47">
                  <a:lumMod val="60000"/>
                  <a:lumOff val="40000"/>
                </a:srgbClr>
              </a:solidFill>
              <a:ln w="19050">
                <a:solidFill>
                  <a:schemeClr val="lt1"/>
                </a:solidFill>
              </a:ln>
              <a:effectLst/>
            </c:spPr>
            <c:extLst>
              <c:ext xmlns:c16="http://schemas.microsoft.com/office/drawing/2014/chart" uri="{C3380CC4-5D6E-409C-BE32-E72D297353CC}">
                <c16:uniqueId val="{00000005-051B-48EC-89BF-86EF44A9B8D6}"/>
              </c:ext>
            </c:extLst>
          </c:dPt>
          <c:dPt>
            <c:idx val="3"/>
            <c:bubble3D val="0"/>
            <c:spPr>
              <a:solidFill>
                <a:srgbClr val="70AD47"/>
              </a:solidFill>
              <a:ln w="19050">
                <a:solidFill>
                  <a:schemeClr val="lt1"/>
                </a:solidFill>
              </a:ln>
              <a:effectLst/>
            </c:spPr>
            <c:extLst>
              <c:ext xmlns:c16="http://schemas.microsoft.com/office/drawing/2014/chart" uri="{C3380CC4-5D6E-409C-BE32-E72D297353CC}">
                <c16:uniqueId val="{00000007-051B-48EC-89BF-86EF44A9B8D6}"/>
              </c:ext>
            </c:extLst>
          </c:dPt>
          <c:dLbls>
            <c:spPr>
              <a:noFill/>
              <a:ln>
                <a:noFill/>
              </a:ln>
              <a:effectLst/>
            </c:spPr>
            <c:txPr>
              <a:bodyPr rot="0" spcFirstLastPara="1" vertOverflow="ellipsis" vert="horz" wrap="square" lIns="38100" tIns="19050" rIns="38100" bIns="19050" anchor="ctr" anchorCtr="1">
                <a:spAutoFit/>
              </a:bodyPr>
              <a:lstStyle/>
              <a:p>
                <a:pPr>
                  <a:defRPr sz="44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集計用!$H$27:$H$30</c:f>
              <c:strCache>
                <c:ptCount val="4"/>
                <c:pt idx="0">
                  <c:v>未実装</c:v>
                </c:pt>
                <c:pt idx="1">
                  <c:v>一部分実装</c:v>
                </c:pt>
                <c:pt idx="2">
                  <c:v>大部分実装</c:v>
                </c:pt>
                <c:pt idx="3">
                  <c:v>完全実装</c:v>
                </c:pt>
              </c:strCache>
            </c:strRef>
          </c:cat>
          <c:val>
            <c:numRef>
              <c:f>集計用!$I$27:$I$30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051B-48EC-89BF-86EF44A9B8D6}"/>
            </c:ext>
          </c:extLst>
        </c:ser>
        <c:dLbls>
          <c:showLegendKey val="0"/>
          <c:showVal val="1"/>
          <c:showCatName val="0"/>
          <c:showSerName val="0"/>
          <c:showPercent val="0"/>
          <c:showBubbleSize val="0"/>
          <c:showLeaderLines val="1"/>
        </c:dLbls>
        <c:firstSliceAng val="0"/>
        <c:holeSize val="50"/>
      </c:doughnutChart>
    </c:plotArea>
    <c:legend>
      <c:legendPos val="b"/>
      <c:overlay val="0"/>
      <c:spPr>
        <a:noFill/>
        <a:ln>
          <a:noFill/>
        </a:ln>
        <a:effectLst/>
      </c:spPr>
      <c:txPr>
        <a:bodyPr rot="0" spcFirstLastPara="1" vertOverflow="ellipsis" vert="horz" wrap="square" anchor="ctr" anchorCtr="1"/>
        <a:lstStyle/>
        <a:p>
          <a:pPr rtl="0">
            <a:defRPr sz="20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txPr>
    <a:bodyPr/>
    <a:lstStyle/>
    <a:p>
      <a:pPr>
        <a:defRPr/>
      </a:pPr>
      <a:endParaRPr lang="ja-JP"/>
    </a:p>
  </c:txPr>
  <c:printSettings>
    <c:headerFooter/>
    <c:pageMargins b="0.75" l="0.7" r="0.7" t="0.75" header="0.3" footer="0.3"/>
    <c:pageSetup/>
  </c:printSettings>
  <c:userShapes r:id="rId1"/>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altLang="ja-JP"/>
              <a:t>MIL3</a:t>
            </a:r>
          </a:p>
        </c:rich>
      </c:tx>
      <c:overlay val="0"/>
      <c:spPr>
        <a:noFill/>
        <a:ln>
          <a:noFill/>
        </a:ln>
        <a:effectLst/>
      </c:spPr>
    </c:title>
    <c:autoTitleDeleted val="0"/>
    <c:plotArea>
      <c:layout>
        <c:manualLayout>
          <c:layoutTarget val="inner"/>
          <c:xMode val="edge"/>
          <c:yMode val="edge"/>
          <c:x val="0.18547244094488188"/>
          <c:y val="9.1457476397539872E-2"/>
          <c:w val="0.63486907159860828"/>
          <c:h val="0.81490656951463158"/>
        </c:manualLayout>
      </c:layout>
      <c:doughnutChart>
        <c:varyColors val="1"/>
        <c:ser>
          <c:idx val="0"/>
          <c:order val="0"/>
          <c:tx>
            <c:v>MIL3</c:v>
          </c:tx>
          <c:dPt>
            <c:idx val="0"/>
            <c:bubble3D val="0"/>
            <c:spPr>
              <a:solidFill>
                <a:srgbClr val="FF5050"/>
              </a:solidFill>
              <a:ln w="19050">
                <a:solidFill>
                  <a:schemeClr val="lt1"/>
                </a:solidFill>
              </a:ln>
              <a:effectLst/>
            </c:spPr>
            <c:extLst>
              <c:ext xmlns:c16="http://schemas.microsoft.com/office/drawing/2014/chart" uri="{C3380CC4-5D6E-409C-BE32-E72D297353CC}">
                <c16:uniqueId val="{00000001-5712-4E04-A4B3-D2BD3D5B87ED}"/>
              </c:ext>
            </c:extLst>
          </c:dPt>
          <c:dPt>
            <c:idx val="1"/>
            <c:bubble3D val="0"/>
            <c:spPr>
              <a:solidFill>
                <a:srgbClr val="FF7C80"/>
              </a:solidFill>
              <a:ln w="19050">
                <a:solidFill>
                  <a:schemeClr val="lt1"/>
                </a:solidFill>
              </a:ln>
              <a:effectLst/>
            </c:spPr>
            <c:extLst>
              <c:ext xmlns:c16="http://schemas.microsoft.com/office/drawing/2014/chart" uri="{C3380CC4-5D6E-409C-BE32-E72D297353CC}">
                <c16:uniqueId val="{00000003-5712-4E04-A4B3-D2BD3D5B87ED}"/>
              </c:ext>
            </c:extLst>
          </c:dPt>
          <c:dPt>
            <c:idx val="2"/>
            <c:bubble3D val="0"/>
            <c:spPr>
              <a:solidFill>
                <a:srgbClr val="70AD47">
                  <a:lumMod val="60000"/>
                  <a:lumOff val="40000"/>
                </a:srgbClr>
              </a:solidFill>
              <a:ln w="19050">
                <a:solidFill>
                  <a:schemeClr val="lt1"/>
                </a:solidFill>
              </a:ln>
              <a:effectLst/>
            </c:spPr>
            <c:extLst>
              <c:ext xmlns:c16="http://schemas.microsoft.com/office/drawing/2014/chart" uri="{C3380CC4-5D6E-409C-BE32-E72D297353CC}">
                <c16:uniqueId val="{00000005-5712-4E04-A4B3-D2BD3D5B87ED}"/>
              </c:ext>
            </c:extLst>
          </c:dPt>
          <c:dPt>
            <c:idx val="3"/>
            <c:bubble3D val="0"/>
            <c:spPr>
              <a:solidFill>
                <a:srgbClr val="70AD47"/>
              </a:solidFill>
              <a:ln w="19050">
                <a:solidFill>
                  <a:schemeClr val="lt1"/>
                </a:solidFill>
              </a:ln>
              <a:effectLst/>
            </c:spPr>
            <c:extLst>
              <c:ext xmlns:c16="http://schemas.microsoft.com/office/drawing/2014/chart" uri="{C3380CC4-5D6E-409C-BE32-E72D297353CC}">
                <c16:uniqueId val="{00000007-5712-4E04-A4B3-D2BD3D5B87ED}"/>
              </c:ext>
            </c:extLst>
          </c:dPt>
          <c:dLbls>
            <c:spPr>
              <a:noFill/>
              <a:ln>
                <a:noFill/>
              </a:ln>
              <a:effectLst/>
            </c:spPr>
            <c:txPr>
              <a:bodyPr rot="0" spcFirstLastPara="1" vertOverflow="ellipsis" vert="horz" wrap="square" lIns="38100" tIns="19050" rIns="38100" bIns="19050" anchor="ctr" anchorCtr="1">
                <a:spAutoFit/>
              </a:bodyPr>
              <a:lstStyle/>
              <a:p>
                <a:pPr>
                  <a:defRPr sz="44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集計用!$L$27:$L$30</c:f>
              <c:strCache>
                <c:ptCount val="4"/>
                <c:pt idx="0">
                  <c:v>未実装</c:v>
                </c:pt>
                <c:pt idx="1">
                  <c:v>一部分実装</c:v>
                </c:pt>
                <c:pt idx="2">
                  <c:v>大部分実装</c:v>
                </c:pt>
                <c:pt idx="3">
                  <c:v>完全実装</c:v>
                </c:pt>
              </c:strCache>
            </c:strRef>
          </c:cat>
          <c:val>
            <c:numRef>
              <c:f>集計用!$M$27:$M$30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5712-4E04-A4B3-D2BD3D5B87ED}"/>
            </c:ext>
          </c:extLst>
        </c:ser>
        <c:dLbls>
          <c:showLegendKey val="0"/>
          <c:showVal val="1"/>
          <c:showCatName val="0"/>
          <c:showSerName val="0"/>
          <c:showPercent val="0"/>
          <c:showBubbleSize val="0"/>
          <c:showLeaderLines val="1"/>
        </c:dLbls>
        <c:firstSliceAng val="0"/>
        <c:holeSize val="50"/>
      </c:doughnutChart>
    </c:plotArea>
    <c:legend>
      <c:legendPos val="b"/>
      <c:overlay val="0"/>
      <c:spPr>
        <a:noFill/>
        <a:ln>
          <a:noFill/>
        </a:ln>
        <a:effectLst/>
      </c:spPr>
      <c:txPr>
        <a:bodyPr rot="0" spcFirstLastPara="1" vertOverflow="ellipsis" vert="horz" wrap="square" anchor="ctr" anchorCtr="1"/>
        <a:lstStyle/>
        <a:p>
          <a:pPr rtl="0">
            <a:defRPr sz="20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txPr>
    <a:bodyPr/>
    <a:lstStyle/>
    <a:p>
      <a:pPr>
        <a:defRPr/>
      </a:pPr>
      <a:endParaRPr lang="ja-JP"/>
    </a:p>
  </c:txPr>
  <c:printSettings>
    <c:headerFooter/>
    <c:pageMargins b="0.75" l="0.7" r="0.7" t="0.75" header="0.3" footer="0.3"/>
    <c:pageSetup/>
  </c:printSettings>
  <c:userShapes r:id="rId1"/>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altLang="ja-JP"/>
              <a:t>MIL1</a:t>
            </a:r>
          </a:p>
        </c:rich>
      </c:tx>
      <c:overlay val="0"/>
      <c:spPr>
        <a:noFill/>
        <a:ln>
          <a:noFill/>
        </a:ln>
        <a:effectLst/>
      </c:spPr>
    </c:title>
    <c:autoTitleDeleted val="0"/>
    <c:plotArea>
      <c:layout>
        <c:manualLayout>
          <c:layoutTarget val="inner"/>
          <c:xMode val="edge"/>
          <c:yMode val="edge"/>
          <c:x val="0.17947002990905203"/>
          <c:y val="0.10635853336053132"/>
          <c:w val="0.62943203320515173"/>
          <c:h val="0.80748135065390669"/>
        </c:manualLayout>
      </c:layout>
      <c:doughnutChart>
        <c:varyColors val="1"/>
        <c:ser>
          <c:idx val="0"/>
          <c:order val="0"/>
          <c:tx>
            <c:v>MIL1</c:v>
          </c:tx>
          <c:dPt>
            <c:idx val="0"/>
            <c:bubble3D val="0"/>
            <c:spPr>
              <a:solidFill>
                <a:srgbClr val="FF5050"/>
              </a:solidFill>
              <a:ln w="19050">
                <a:solidFill>
                  <a:schemeClr val="lt1"/>
                </a:solidFill>
              </a:ln>
              <a:effectLst/>
            </c:spPr>
            <c:extLst>
              <c:ext xmlns:c16="http://schemas.microsoft.com/office/drawing/2014/chart" uri="{C3380CC4-5D6E-409C-BE32-E72D297353CC}">
                <c16:uniqueId val="{00000001-6CF1-4024-A847-E44D1CBDFB99}"/>
              </c:ext>
            </c:extLst>
          </c:dPt>
          <c:dPt>
            <c:idx val="1"/>
            <c:bubble3D val="0"/>
            <c:spPr>
              <a:solidFill>
                <a:srgbClr val="FF7C80"/>
              </a:solidFill>
              <a:ln w="19050">
                <a:solidFill>
                  <a:schemeClr val="lt1"/>
                </a:solidFill>
              </a:ln>
              <a:effectLst/>
            </c:spPr>
            <c:extLst>
              <c:ext xmlns:c16="http://schemas.microsoft.com/office/drawing/2014/chart" uri="{C3380CC4-5D6E-409C-BE32-E72D297353CC}">
                <c16:uniqueId val="{00000003-6CF1-4024-A847-E44D1CBDFB99}"/>
              </c:ext>
            </c:extLst>
          </c:dPt>
          <c:dPt>
            <c:idx val="2"/>
            <c:bubble3D val="0"/>
            <c:spPr>
              <a:solidFill>
                <a:srgbClr val="70AD47">
                  <a:lumMod val="60000"/>
                  <a:lumOff val="40000"/>
                </a:srgbClr>
              </a:solidFill>
              <a:ln w="19050">
                <a:solidFill>
                  <a:schemeClr val="lt1"/>
                </a:solidFill>
              </a:ln>
              <a:effectLst/>
            </c:spPr>
            <c:extLst>
              <c:ext xmlns:c16="http://schemas.microsoft.com/office/drawing/2014/chart" uri="{C3380CC4-5D6E-409C-BE32-E72D297353CC}">
                <c16:uniqueId val="{00000005-6CF1-4024-A847-E44D1CBDFB99}"/>
              </c:ext>
            </c:extLst>
          </c:dPt>
          <c:dPt>
            <c:idx val="3"/>
            <c:bubble3D val="0"/>
            <c:spPr>
              <a:solidFill>
                <a:srgbClr val="70AD47"/>
              </a:solidFill>
              <a:ln w="19050">
                <a:solidFill>
                  <a:schemeClr val="lt1"/>
                </a:solidFill>
              </a:ln>
              <a:effectLst/>
            </c:spPr>
            <c:extLst>
              <c:ext xmlns:c16="http://schemas.microsoft.com/office/drawing/2014/chart" uri="{C3380CC4-5D6E-409C-BE32-E72D297353CC}">
                <c16:uniqueId val="{00000007-6CF1-4024-A847-E44D1CBDFB99}"/>
              </c:ext>
            </c:extLst>
          </c:dPt>
          <c:dLbls>
            <c:spPr>
              <a:noFill/>
              <a:ln>
                <a:noFill/>
              </a:ln>
              <a:effectLst/>
            </c:spPr>
            <c:txPr>
              <a:bodyPr rot="0" spcFirstLastPara="1" vertOverflow="ellipsis" vert="horz" wrap="square" lIns="38100" tIns="19050" rIns="38100" bIns="19050" anchor="ctr" anchorCtr="1">
                <a:spAutoFit/>
              </a:bodyPr>
              <a:lstStyle/>
              <a:p>
                <a:pPr>
                  <a:defRPr sz="44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集計用!$D$32:$D$35</c:f>
              <c:strCache>
                <c:ptCount val="4"/>
                <c:pt idx="0">
                  <c:v>未実装</c:v>
                </c:pt>
                <c:pt idx="1">
                  <c:v>一部分実装</c:v>
                </c:pt>
                <c:pt idx="2">
                  <c:v>大部分実装</c:v>
                </c:pt>
                <c:pt idx="3">
                  <c:v>完全実装</c:v>
                </c:pt>
              </c:strCache>
            </c:strRef>
          </c:cat>
          <c:val>
            <c:numRef>
              <c:f>集計用!$E$32:$E$35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6CF1-4024-A847-E44D1CBDFB99}"/>
            </c:ext>
          </c:extLst>
        </c:ser>
        <c:dLbls>
          <c:showLegendKey val="0"/>
          <c:showVal val="1"/>
          <c:showCatName val="0"/>
          <c:showSerName val="0"/>
          <c:showPercent val="0"/>
          <c:showBubbleSize val="0"/>
          <c:showLeaderLines val="1"/>
        </c:dLbls>
        <c:firstSliceAng val="0"/>
        <c:holeSize val="50"/>
      </c:doughnutChart>
    </c:plotArea>
    <c:legend>
      <c:legendPos val="b"/>
      <c:overlay val="0"/>
      <c:spPr>
        <a:noFill/>
        <a:ln>
          <a:noFill/>
        </a:ln>
        <a:effectLst/>
      </c:spPr>
      <c:txPr>
        <a:bodyPr rot="0" spcFirstLastPara="1" vertOverflow="ellipsis" vert="horz" wrap="square" anchor="ctr" anchorCtr="1"/>
        <a:lstStyle/>
        <a:p>
          <a:pPr rtl="0">
            <a:defRPr sz="20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txPr>
    <a:bodyPr/>
    <a:lstStyle/>
    <a:p>
      <a:pPr>
        <a:defRPr/>
      </a:pPr>
      <a:endParaRPr lang="ja-JP"/>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altLang="ja-JP"/>
              <a:t>MIL2</a:t>
            </a:r>
            <a:endParaRPr lang="en-US" altLang="ja-JP" baseline="0"/>
          </a:p>
        </c:rich>
      </c:tx>
      <c:overlay val="0"/>
      <c:spPr>
        <a:noFill/>
        <a:ln>
          <a:noFill/>
        </a:ln>
        <a:effectLst/>
      </c:spPr>
    </c:title>
    <c:autoTitleDeleted val="0"/>
    <c:plotArea>
      <c:layout/>
      <c:doughnutChart>
        <c:varyColors val="1"/>
        <c:ser>
          <c:idx val="0"/>
          <c:order val="0"/>
          <c:tx>
            <c:v>MIL2</c:v>
          </c:tx>
          <c:dPt>
            <c:idx val="0"/>
            <c:bubble3D val="0"/>
            <c:spPr>
              <a:solidFill>
                <a:srgbClr val="FF5050"/>
              </a:solidFill>
              <a:ln w="19050">
                <a:solidFill>
                  <a:schemeClr val="lt1"/>
                </a:solidFill>
              </a:ln>
              <a:effectLst/>
            </c:spPr>
            <c:extLst>
              <c:ext xmlns:c16="http://schemas.microsoft.com/office/drawing/2014/chart" uri="{C3380CC4-5D6E-409C-BE32-E72D297353CC}">
                <c16:uniqueId val="{0000000B-5DBB-4F8E-9509-42CD9519DB7D}"/>
              </c:ext>
            </c:extLst>
          </c:dPt>
          <c:dPt>
            <c:idx val="1"/>
            <c:bubble3D val="0"/>
            <c:spPr>
              <a:solidFill>
                <a:srgbClr val="FF7C80"/>
              </a:solidFill>
              <a:ln w="19050">
                <a:solidFill>
                  <a:schemeClr val="lt1"/>
                </a:solidFill>
              </a:ln>
              <a:effectLst/>
            </c:spPr>
            <c:extLst>
              <c:ext xmlns:c16="http://schemas.microsoft.com/office/drawing/2014/chart" uri="{C3380CC4-5D6E-409C-BE32-E72D297353CC}">
                <c16:uniqueId val="{0000000D-5DBB-4F8E-9509-42CD9519DB7D}"/>
              </c:ext>
            </c:extLst>
          </c:dPt>
          <c:dPt>
            <c:idx val="2"/>
            <c:bubble3D val="0"/>
            <c:spPr>
              <a:solidFill>
                <a:srgbClr val="70AD47">
                  <a:lumMod val="60000"/>
                  <a:lumOff val="40000"/>
                </a:srgbClr>
              </a:solidFill>
              <a:ln w="19050">
                <a:solidFill>
                  <a:schemeClr val="lt1"/>
                </a:solidFill>
              </a:ln>
              <a:effectLst/>
            </c:spPr>
            <c:extLst>
              <c:ext xmlns:c16="http://schemas.microsoft.com/office/drawing/2014/chart" uri="{C3380CC4-5D6E-409C-BE32-E72D297353CC}">
                <c16:uniqueId val="{0000000F-5DBB-4F8E-9509-42CD9519DB7D}"/>
              </c:ext>
            </c:extLst>
          </c:dPt>
          <c:dPt>
            <c:idx val="3"/>
            <c:bubble3D val="0"/>
            <c:spPr>
              <a:solidFill>
                <a:srgbClr val="70AD47"/>
              </a:solidFill>
              <a:ln w="19050">
                <a:solidFill>
                  <a:schemeClr val="lt1"/>
                </a:solidFill>
              </a:ln>
              <a:effectLst/>
            </c:spPr>
            <c:extLst>
              <c:ext xmlns:c16="http://schemas.microsoft.com/office/drawing/2014/chart" uri="{C3380CC4-5D6E-409C-BE32-E72D297353CC}">
                <c16:uniqueId val="{00000011-5DBB-4F8E-9509-42CD9519DB7D}"/>
              </c:ext>
            </c:extLst>
          </c:dPt>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集計用!$H$7:$H$10</c:f>
              <c:strCache>
                <c:ptCount val="4"/>
                <c:pt idx="0">
                  <c:v>未実装</c:v>
                </c:pt>
                <c:pt idx="1">
                  <c:v>一部分実装</c:v>
                </c:pt>
                <c:pt idx="2">
                  <c:v>大部分実装</c:v>
                </c:pt>
                <c:pt idx="3">
                  <c:v>完全実装</c:v>
                </c:pt>
              </c:strCache>
            </c:strRef>
          </c:cat>
          <c:val>
            <c:numRef>
              <c:f>集計用!$I$7:$I$10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12-5DBB-4F8E-9509-42CD9519DB7D}"/>
            </c:ext>
          </c:extLst>
        </c:ser>
        <c:dLbls>
          <c:showLegendKey val="0"/>
          <c:showVal val="1"/>
          <c:showCatName val="0"/>
          <c:showSerName val="0"/>
          <c:showPercent val="0"/>
          <c:showBubbleSize val="0"/>
          <c:showLeaderLines val="1"/>
        </c:dLbls>
        <c:firstSliceAng val="0"/>
        <c:holeSize val="50"/>
      </c:doughnutChart>
    </c:plotArea>
    <c:legend>
      <c:legendPos val="b"/>
      <c:overlay val="0"/>
      <c:spPr>
        <a:noFill/>
        <a:ln>
          <a:noFill/>
        </a:ln>
        <a:effectLst/>
      </c:spPr>
      <c:txPr>
        <a:bodyPr rot="0" spcFirstLastPara="1" vertOverflow="ellipsis" vert="horz" wrap="square" anchor="ctr" anchorCtr="1"/>
        <a:lstStyle/>
        <a:p>
          <a:pPr rtl="0">
            <a:defRPr sz="1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txPr>
    <a:bodyPr/>
    <a:lstStyle/>
    <a:p>
      <a:pPr>
        <a:defRPr/>
      </a:pPr>
      <a:endParaRPr lang="ja-JP"/>
    </a:p>
  </c:txPr>
  <c:printSettings>
    <c:headerFooter/>
    <c:pageMargins b="0.75" l="0.7" r="0.7" t="0.75" header="0.3" footer="0.3"/>
    <c:pageSetup/>
  </c:printSettings>
  <c:userShapes r:id="rId1"/>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altLang="ja-JP"/>
              <a:t>MIL2</a:t>
            </a:r>
          </a:p>
        </c:rich>
      </c:tx>
      <c:overlay val="0"/>
      <c:spPr>
        <a:noFill/>
        <a:ln>
          <a:noFill/>
        </a:ln>
        <a:effectLst/>
      </c:spPr>
    </c:title>
    <c:autoTitleDeleted val="0"/>
    <c:plotArea>
      <c:layout>
        <c:manualLayout>
          <c:layoutTarget val="inner"/>
          <c:xMode val="edge"/>
          <c:yMode val="edge"/>
          <c:x val="0.19128639443325399"/>
          <c:y val="9.8920162964704045E-2"/>
          <c:w val="0.62324116462186407"/>
          <c:h val="0.79998119638030318"/>
        </c:manualLayout>
      </c:layout>
      <c:doughnutChart>
        <c:varyColors val="1"/>
        <c:ser>
          <c:idx val="0"/>
          <c:order val="0"/>
          <c:tx>
            <c:v>MIL2</c:v>
          </c:tx>
          <c:dPt>
            <c:idx val="0"/>
            <c:bubble3D val="0"/>
            <c:spPr>
              <a:solidFill>
                <a:srgbClr val="FF5050"/>
              </a:solidFill>
              <a:ln w="19050">
                <a:solidFill>
                  <a:schemeClr val="lt1"/>
                </a:solidFill>
              </a:ln>
              <a:effectLst/>
            </c:spPr>
            <c:extLst>
              <c:ext xmlns:c16="http://schemas.microsoft.com/office/drawing/2014/chart" uri="{C3380CC4-5D6E-409C-BE32-E72D297353CC}">
                <c16:uniqueId val="{00000001-FCF7-47EE-84B7-080D553B39DE}"/>
              </c:ext>
            </c:extLst>
          </c:dPt>
          <c:dPt>
            <c:idx val="1"/>
            <c:bubble3D val="0"/>
            <c:spPr>
              <a:solidFill>
                <a:srgbClr val="FF7C80"/>
              </a:solidFill>
              <a:ln w="19050">
                <a:solidFill>
                  <a:schemeClr val="lt1"/>
                </a:solidFill>
              </a:ln>
              <a:effectLst/>
            </c:spPr>
            <c:extLst>
              <c:ext xmlns:c16="http://schemas.microsoft.com/office/drawing/2014/chart" uri="{C3380CC4-5D6E-409C-BE32-E72D297353CC}">
                <c16:uniqueId val="{00000003-FCF7-47EE-84B7-080D553B39DE}"/>
              </c:ext>
            </c:extLst>
          </c:dPt>
          <c:dPt>
            <c:idx val="2"/>
            <c:bubble3D val="0"/>
            <c:spPr>
              <a:solidFill>
                <a:srgbClr val="70AD47">
                  <a:lumMod val="60000"/>
                  <a:lumOff val="40000"/>
                </a:srgbClr>
              </a:solidFill>
              <a:ln w="19050">
                <a:solidFill>
                  <a:schemeClr val="lt1"/>
                </a:solidFill>
              </a:ln>
              <a:effectLst/>
            </c:spPr>
            <c:extLst>
              <c:ext xmlns:c16="http://schemas.microsoft.com/office/drawing/2014/chart" uri="{C3380CC4-5D6E-409C-BE32-E72D297353CC}">
                <c16:uniqueId val="{00000005-FCF7-47EE-84B7-080D553B39DE}"/>
              </c:ext>
            </c:extLst>
          </c:dPt>
          <c:dPt>
            <c:idx val="3"/>
            <c:bubble3D val="0"/>
            <c:spPr>
              <a:solidFill>
                <a:srgbClr val="70AD47"/>
              </a:solidFill>
              <a:ln w="19050">
                <a:solidFill>
                  <a:schemeClr val="lt1"/>
                </a:solidFill>
              </a:ln>
              <a:effectLst/>
            </c:spPr>
            <c:extLst>
              <c:ext xmlns:c16="http://schemas.microsoft.com/office/drawing/2014/chart" uri="{C3380CC4-5D6E-409C-BE32-E72D297353CC}">
                <c16:uniqueId val="{00000007-FCF7-47EE-84B7-080D553B39DE}"/>
              </c:ext>
            </c:extLst>
          </c:dPt>
          <c:dLbls>
            <c:spPr>
              <a:noFill/>
              <a:ln>
                <a:noFill/>
              </a:ln>
              <a:effectLst/>
            </c:spPr>
            <c:txPr>
              <a:bodyPr rot="0" spcFirstLastPara="1" vertOverflow="ellipsis" vert="horz" wrap="square" lIns="38100" tIns="19050" rIns="38100" bIns="19050" anchor="ctr" anchorCtr="1">
                <a:spAutoFit/>
              </a:bodyPr>
              <a:lstStyle/>
              <a:p>
                <a:pPr>
                  <a:defRPr sz="44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集計用!$H$32:$H$35</c:f>
              <c:strCache>
                <c:ptCount val="4"/>
                <c:pt idx="0">
                  <c:v>未実装</c:v>
                </c:pt>
                <c:pt idx="1">
                  <c:v>一部分実装</c:v>
                </c:pt>
                <c:pt idx="2">
                  <c:v>大部分実装</c:v>
                </c:pt>
                <c:pt idx="3">
                  <c:v>完全実装</c:v>
                </c:pt>
              </c:strCache>
            </c:strRef>
          </c:cat>
          <c:val>
            <c:numRef>
              <c:f>集計用!$I$32:$I$35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FCF7-47EE-84B7-080D553B39DE}"/>
            </c:ext>
          </c:extLst>
        </c:ser>
        <c:dLbls>
          <c:showLegendKey val="0"/>
          <c:showVal val="1"/>
          <c:showCatName val="0"/>
          <c:showSerName val="0"/>
          <c:showPercent val="0"/>
          <c:showBubbleSize val="0"/>
          <c:showLeaderLines val="1"/>
        </c:dLbls>
        <c:firstSliceAng val="0"/>
        <c:holeSize val="50"/>
      </c:doughnutChart>
    </c:plotArea>
    <c:legend>
      <c:legendPos val="b"/>
      <c:overlay val="0"/>
      <c:spPr>
        <a:noFill/>
        <a:ln>
          <a:noFill/>
        </a:ln>
        <a:effectLst/>
      </c:spPr>
      <c:txPr>
        <a:bodyPr rot="0" spcFirstLastPara="1" vertOverflow="ellipsis" vert="horz" wrap="square" anchor="ctr" anchorCtr="1"/>
        <a:lstStyle/>
        <a:p>
          <a:pPr rtl="0">
            <a:defRPr sz="20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txPr>
    <a:bodyPr/>
    <a:lstStyle/>
    <a:p>
      <a:pPr>
        <a:defRPr/>
      </a:pPr>
      <a:endParaRPr lang="ja-JP"/>
    </a:p>
  </c:txPr>
  <c:printSettings>
    <c:headerFooter/>
    <c:pageMargins b="0.75" l="0.7" r="0.7" t="0.75" header="0.3" footer="0.3"/>
    <c:pageSetup/>
  </c:printSettings>
  <c:userShapes r:id="rId1"/>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altLang="ja-JP"/>
              <a:t>MIL3</a:t>
            </a:r>
          </a:p>
        </c:rich>
      </c:tx>
      <c:overlay val="0"/>
      <c:spPr>
        <a:noFill/>
        <a:ln>
          <a:noFill/>
        </a:ln>
        <a:effectLst/>
      </c:spPr>
    </c:title>
    <c:autoTitleDeleted val="0"/>
    <c:plotArea>
      <c:layout>
        <c:manualLayout>
          <c:layoutTarget val="inner"/>
          <c:xMode val="edge"/>
          <c:yMode val="edge"/>
          <c:x val="0.18547244094488188"/>
          <c:y val="9.8920162964704045E-2"/>
          <c:w val="0.62905511811023629"/>
          <c:h val="0.8074438829474675"/>
        </c:manualLayout>
      </c:layout>
      <c:doughnutChart>
        <c:varyColors val="1"/>
        <c:ser>
          <c:idx val="0"/>
          <c:order val="0"/>
          <c:tx>
            <c:v>MIL3</c:v>
          </c:tx>
          <c:dPt>
            <c:idx val="0"/>
            <c:bubble3D val="0"/>
            <c:spPr>
              <a:solidFill>
                <a:srgbClr val="FF5050"/>
              </a:solidFill>
              <a:ln w="19050">
                <a:solidFill>
                  <a:schemeClr val="lt1"/>
                </a:solidFill>
              </a:ln>
              <a:effectLst/>
            </c:spPr>
            <c:extLst>
              <c:ext xmlns:c16="http://schemas.microsoft.com/office/drawing/2014/chart" uri="{C3380CC4-5D6E-409C-BE32-E72D297353CC}">
                <c16:uniqueId val="{00000001-8904-4E21-9720-40668F62839E}"/>
              </c:ext>
            </c:extLst>
          </c:dPt>
          <c:dPt>
            <c:idx val="1"/>
            <c:bubble3D val="0"/>
            <c:spPr>
              <a:solidFill>
                <a:srgbClr val="FF7C80"/>
              </a:solidFill>
              <a:ln w="19050">
                <a:solidFill>
                  <a:schemeClr val="lt1"/>
                </a:solidFill>
              </a:ln>
              <a:effectLst/>
            </c:spPr>
            <c:extLst>
              <c:ext xmlns:c16="http://schemas.microsoft.com/office/drawing/2014/chart" uri="{C3380CC4-5D6E-409C-BE32-E72D297353CC}">
                <c16:uniqueId val="{00000003-8904-4E21-9720-40668F62839E}"/>
              </c:ext>
            </c:extLst>
          </c:dPt>
          <c:dPt>
            <c:idx val="2"/>
            <c:bubble3D val="0"/>
            <c:spPr>
              <a:solidFill>
                <a:srgbClr val="70AD47">
                  <a:lumMod val="60000"/>
                  <a:lumOff val="40000"/>
                </a:srgbClr>
              </a:solidFill>
              <a:ln w="19050">
                <a:solidFill>
                  <a:schemeClr val="lt1"/>
                </a:solidFill>
              </a:ln>
              <a:effectLst/>
            </c:spPr>
            <c:extLst>
              <c:ext xmlns:c16="http://schemas.microsoft.com/office/drawing/2014/chart" uri="{C3380CC4-5D6E-409C-BE32-E72D297353CC}">
                <c16:uniqueId val="{00000005-8904-4E21-9720-40668F62839E}"/>
              </c:ext>
            </c:extLst>
          </c:dPt>
          <c:dPt>
            <c:idx val="3"/>
            <c:bubble3D val="0"/>
            <c:spPr>
              <a:solidFill>
                <a:srgbClr val="70AD47"/>
              </a:solidFill>
              <a:ln w="19050">
                <a:solidFill>
                  <a:schemeClr val="lt1"/>
                </a:solidFill>
              </a:ln>
              <a:effectLst/>
            </c:spPr>
            <c:extLst>
              <c:ext xmlns:c16="http://schemas.microsoft.com/office/drawing/2014/chart" uri="{C3380CC4-5D6E-409C-BE32-E72D297353CC}">
                <c16:uniqueId val="{00000007-8904-4E21-9720-40668F62839E}"/>
              </c:ext>
            </c:extLst>
          </c:dPt>
          <c:dLbls>
            <c:spPr>
              <a:noFill/>
              <a:ln>
                <a:noFill/>
              </a:ln>
              <a:effectLst/>
            </c:spPr>
            <c:txPr>
              <a:bodyPr rot="0" spcFirstLastPara="1" vertOverflow="ellipsis" vert="horz" wrap="square" lIns="38100" tIns="19050" rIns="38100" bIns="19050" anchor="ctr" anchorCtr="1">
                <a:spAutoFit/>
              </a:bodyPr>
              <a:lstStyle/>
              <a:p>
                <a:pPr>
                  <a:defRPr sz="44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集計用!$L$32:$L$35</c:f>
              <c:strCache>
                <c:ptCount val="4"/>
                <c:pt idx="0">
                  <c:v>未実装</c:v>
                </c:pt>
                <c:pt idx="1">
                  <c:v>一部分実装</c:v>
                </c:pt>
                <c:pt idx="2">
                  <c:v>大部分実装</c:v>
                </c:pt>
                <c:pt idx="3">
                  <c:v>完全実装</c:v>
                </c:pt>
              </c:strCache>
            </c:strRef>
          </c:cat>
          <c:val>
            <c:numRef>
              <c:f>集計用!$M$32:$M$35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8904-4E21-9720-40668F62839E}"/>
            </c:ext>
          </c:extLst>
        </c:ser>
        <c:dLbls>
          <c:showLegendKey val="0"/>
          <c:showVal val="1"/>
          <c:showCatName val="0"/>
          <c:showSerName val="0"/>
          <c:showPercent val="0"/>
          <c:showBubbleSize val="0"/>
          <c:showLeaderLines val="1"/>
        </c:dLbls>
        <c:firstSliceAng val="0"/>
        <c:holeSize val="50"/>
      </c:doughnutChart>
    </c:plotArea>
    <c:legend>
      <c:legendPos val="b"/>
      <c:overlay val="0"/>
      <c:spPr>
        <a:noFill/>
        <a:ln>
          <a:noFill/>
        </a:ln>
        <a:effectLst/>
      </c:spPr>
      <c:txPr>
        <a:bodyPr rot="0" spcFirstLastPara="1" vertOverflow="ellipsis" vert="horz" wrap="square" anchor="ctr" anchorCtr="1"/>
        <a:lstStyle/>
        <a:p>
          <a:pPr rtl="0">
            <a:defRPr sz="20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txPr>
    <a:bodyPr/>
    <a:lstStyle/>
    <a:p>
      <a:pPr>
        <a:defRPr/>
      </a:pPr>
      <a:endParaRPr lang="ja-JP"/>
    </a:p>
  </c:txPr>
  <c:printSettings>
    <c:headerFooter/>
    <c:pageMargins b="0.75" l="0.7" r="0.7" t="0.75" header="0.3" footer="0.3"/>
    <c:pageSetup/>
  </c:printSettings>
  <c:userShapes r:id="rId1"/>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altLang="ja-JP"/>
              <a:t>MIL1</a:t>
            </a:r>
          </a:p>
        </c:rich>
      </c:tx>
      <c:overlay val="0"/>
      <c:spPr>
        <a:noFill/>
        <a:ln>
          <a:noFill/>
        </a:ln>
        <a:effectLst/>
      </c:spPr>
    </c:title>
    <c:autoTitleDeleted val="0"/>
    <c:plotArea>
      <c:layout>
        <c:manualLayout>
          <c:layoutTarget val="inner"/>
          <c:xMode val="edge"/>
          <c:yMode val="edge"/>
          <c:x val="0.19109793688579627"/>
          <c:y val="9.8899969500150925E-2"/>
          <c:w val="0.62361807971677963"/>
          <c:h val="0.80002278679352623"/>
        </c:manualLayout>
      </c:layout>
      <c:doughnutChart>
        <c:varyColors val="1"/>
        <c:ser>
          <c:idx val="0"/>
          <c:order val="0"/>
          <c:tx>
            <c:v>MIL1</c:v>
          </c:tx>
          <c:dPt>
            <c:idx val="0"/>
            <c:bubble3D val="0"/>
            <c:spPr>
              <a:solidFill>
                <a:srgbClr val="FF5050"/>
              </a:solidFill>
              <a:ln w="19050">
                <a:solidFill>
                  <a:schemeClr val="lt1"/>
                </a:solidFill>
              </a:ln>
              <a:effectLst/>
            </c:spPr>
            <c:extLst>
              <c:ext xmlns:c16="http://schemas.microsoft.com/office/drawing/2014/chart" uri="{C3380CC4-5D6E-409C-BE32-E72D297353CC}">
                <c16:uniqueId val="{00000001-259D-4EBD-9726-A2822199D2D3}"/>
              </c:ext>
            </c:extLst>
          </c:dPt>
          <c:dPt>
            <c:idx val="1"/>
            <c:bubble3D val="0"/>
            <c:spPr>
              <a:solidFill>
                <a:srgbClr val="FF7C80"/>
              </a:solidFill>
              <a:ln w="19050">
                <a:solidFill>
                  <a:schemeClr val="lt1"/>
                </a:solidFill>
              </a:ln>
              <a:effectLst/>
            </c:spPr>
            <c:extLst>
              <c:ext xmlns:c16="http://schemas.microsoft.com/office/drawing/2014/chart" uri="{C3380CC4-5D6E-409C-BE32-E72D297353CC}">
                <c16:uniqueId val="{00000003-259D-4EBD-9726-A2822199D2D3}"/>
              </c:ext>
            </c:extLst>
          </c:dPt>
          <c:dPt>
            <c:idx val="2"/>
            <c:bubble3D val="0"/>
            <c:spPr>
              <a:solidFill>
                <a:srgbClr val="70AD47">
                  <a:lumMod val="60000"/>
                  <a:lumOff val="40000"/>
                </a:srgbClr>
              </a:solidFill>
              <a:ln w="19050">
                <a:solidFill>
                  <a:schemeClr val="lt1"/>
                </a:solidFill>
              </a:ln>
              <a:effectLst/>
            </c:spPr>
            <c:extLst>
              <c:ext xmlns:c16="http://schemas.microsoft.com/office/drawing/2014/chart" uri="{C3380CC4-5D6E-409C-BE32-E72D297353CC}">
                <c16:uniqueId val="{00000005-259D-4EBD-9726-A2822199D2D3}"/>
              </c:ext>
            </c:extLst>
          </c:dPt>
          <c:dPt>
            <c:idx val="3"/>
            <c:bubble3D val="0"/>
            <c:spPr>
              <a:solidFill>
                <a:srgbClr val="70AD47"/>
              </a:solidFill>
              <a:ln w="19050">
                <a:solidFill>
                  <a:schemeClr val="lt1"/>
                </a:solidFill>
              </a:ln>
              <a:effectLst/>
            </c:spPr>
            <c:extLst>
              <c:ext xmlns:c16="http://schemas.microsoft.com/office/drawing/2014/chart" uri="{C3380CC4-5D6E-409C-BE32-E72D297353CC}">
                <c16:uniqueId val="{00000007-259D-4EBD-9726-A2822199D2D3}"/>
              </c:ext>
            </c:extLst>
          </c:dPt>
          <c:dLbls>
            <c:spPr>
              <a:noFill/>
              <a:ln>
                <a:noFill/>
              </a:ln>
              <a:effectLst/>
            </c:spPr>
            <c:txPr>
              <a:bodyPr rot="0" spcFirstLastPara="1" vertOverflow="ellipsis" vert="horz" wrap="square" lIns="38100" tIns="19050" rIns="38100" bIns="19050" anchor="ctr" anchorCtr="1">
                <a:spAutoFit/>
              </a:bodyPr>
              <a:lstStyle/>
              <a:p>
                <a:pPr>
                  <a:defRPr sz="44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集計用!$D$37:$D$40</c:f>
              <c:strCache>
                <c:ptCount val="4"/>
                <c:pt idx="0">
                  <c:v>未実装</c:v>
                </c:pt>
                <c:pt idx="1">
                  <c:v>一部分実装</c:v>
                </c:pt>
                <c:pt idx="2">
                  <c:v>大部分実装</c:v>
                </c:pt>
                <c:pt idx="3">
                  <c:v>完全実装</c:v>
                </c:pt>
              </c:strCache>
            </c:strRef>
          </c:cat>
          <c:val>
            <c:numRef>
              <c:f>集計用!$E$37:$E$40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259D-4EBD-9726-A2822199D2D3}"/>
            </c:ext>
          </c:extLst>
        </c:ser>
        <c:dLbls>
          <c:showLegendKey val="0"/>
          <c:showVal val="1"/>
          <c:showCatName val="0"/>
          <c:showSerName val="0"/>
          <c:showPercent val="0"/>
          <c:showBubbleSize val="0"/>
          <c:showLeaderLines val="1"/>
        </c:dLbls>
        <c:firstSliceAng val="0"/>
        <c:holeSize val="50"/>
      </c:doughnutChart>
    </c:plotArea>
    <c:legend>
      <c:legendPos val="b"/>
      <c:overlay val="0"/>
      <c:spPr>
        <a:noFill/>
        <a:ln>
          <a:noFill/>
        </a:ln>
        <a:effectLst/>
      </c:spPr>
      <c:txPr>
        <a:bodyPr rot="0" spcFirstLastPara="1" vertOverflow="ellipsis" vert="horz" wrap="square" anchor="ctr" anchorCtr="1"/>
        <a:lstStyle/>
        <a:p>
          <a:pPr rtl="0">
            <a:defRPr sz="20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txPr>
    <a:bodyPr/>
    <a:lstStyle/>
    <a:p>
      <a:pPr>
        <a:defRPr/>
      </a:pPr>
      <a:endParaRPr lang="ja-JP"/>
    </a:p>
  </c:txPr>
  <c:printSettings>
    <c:headerFooter/>
    <c:pageMargins b="0.75" l="0.7" r="0.7" t="0.75" header="0.3" footer="0.3"/>
    <c:pageSetup/>
  </c:printSettings>
  <c:userShapes r:id="rId1"/>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altLang="ja-JP"/>
              <a:t>MIL2</a:t>
            </a:r>
          </a:p>
        </c:rich>
      </c:tx>
      <c:overlay val="0"/>
      <c:spPr>
        <a:noFill/>
        <a:ln>
          <a:noFill/>
        </a:ln>
        <a:effectLst/>
      </c:spPr>
    </c:title>
    <c:autoTitleDeleted val="0"/>
    <c:plotArea>
      <c:layout>
        <c:manualLayout>
          <c:layoutTarget val="inner"/>
          <c:xMode val="edge"/>
          <c:yMode val="edge"/>
          <c:x val="0.19128639443325399"/>
          <c:y val="9.8920162964704045E-2"/>
          <c:w val="0.62324116462186407"/>
          <c:h val="0.79998119638030318"/>
        </c:manualLayout>
      </c:layout>
      <c:doughnutChart>
        <c:varyColors val="1"/>
        <c:ser>
          <c:idx val="0"/>
          <c:order val="0"/>
          <c:tx>
            <c:v>MIL2</c:v>
          </c:tx>
          <c:dPt>
            <c:idx val="0"/>
            <c:bubble3D val="0"/>
            <c:spPr>
              <a:solidFill>
                <a:srgbClr val="FF5050"/>
              </a:solidFill>
              <a:ln w="19050">
                <a:solidFill>
                  <a:schemeClr val="lt1"/>
                </a:solidFill>
              </a:ln>
              <a:effectLst/>
            </c:spPr>
            <c:extLst>
              <c:ext xmlns:c16="http://schemas.microsoft.com/office/drawing/2014/chart" uri="{C3380CC4-5D6E-409C-BE32-E72D297353CC}">
                <c16:uniqueId val="{00000001-943F-4334-9C03-2A8F5E06191B}"/>
              </c:ext>
            </c:extLst>
          </c:dPt>
          <c:dPt>
            <c:idx val="1"/>
            <c:bubble3D val="0"/>
            <c:spPr>
              <a:solidFill>
                <a:srgbClr val="FF7C80"/>
              </a:solidFill>
              <a:ln w="19050">
                <a:solidFill>
                  <a:schemeClr val="lt1"/>
                </a:solidFill>
              </a:ln>
              <a:effectLst/>
            </c:spPr>
            <c:extLst>
              <c:ext xmlns:c16="http://schemas.microsoft.com/office/drawing/2014/chart" uri="{C3380CC4-5D6E-409C-BE32-E72D297353CC}">
                <c16:uniqueId val="{00000003-943F-4334-9C03-2A8F5E06191B}"/>
              </c:ext>
            </c:extLst>
          </c:dPt>
          <c:dPt>
            <c:idx val="2"/>
            <c:bubble3D val="0"/>
            <c:spPr>
              <a:solidFill>
                <a:srgbClr val="70AD47">
                  <a:lumMod val="60000"/>
                  <a:lumOff val="40000"/>
                </a:srgbClr>
              </a:solidFill>
              <a:ln w="19050">
                <a:solidFill>
                  <a:schemeClr val="lt1"/>
                </a:solidFill>
              </a:ln>
              <a:effectLst/>
            </c:spPr>
            <c:extLst>
              <c:ext xmlns:c16="http://schemas.microsoft.com/office/drawing/2014/chart" uri="{C3380CC4-5D6E-409C-BE32-E72D297353CC}">
                <c16:uniqueId val="{00000005-943F-4334-9C03-2A8F5E06191B}"/>
              </c:ext>
            </c:extLst>
          </c:dPt>
          <c:dPt>
            <c:idx val="3"/>
            <c:bubble3D val="0"/>
            <c:spPr>
              <a:solidFill>
                <a:srgbClr val="70AD47"/>
              </a:solidFill>
              <a:ln w="19050">
                <a:solidFill>
                  <a:schemeClr val="lt1"/>
                </a:solidFill>
              </a:ln>
              <a:effectLst/>
            </c:spPr>
            <c:extLst>
              <c:ext xmlns:c16="http://schemas.microsoft.com/office/drawing/2014/chart" uri="{C3380CC4-5D6E-409C-BE32-E72D297353CC}">
                <c16:uniqueId val="{00000007-943F-4334-9C03-2A8F5E06191B}"/>
              </c:ext>
            </c:extLst>
          </c:dPt>
          <c:dLbls>
            <c:spPr>
              <a:noFill/>
              <a:ln>
                <a:noFill/>
              </a:ln>
              <a:effectLst/>
            </c:spPr>
            <c:txPr>
              <a:bodyPr rot="0" spcFirstLastPara="1" vertOverflow="ellipsis" vert="horz" wrap="square" lIns="38100" tIns="19050" rIns="38100" bIns="19050" anchor="ctr" anchorCtr="1">
                <a:spAutoFit/>
              </a:bodyPr>
              <a:lstStyle/>
              <a:p>
                <a:pPr>
                  <a:defRPr sz="44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集計用!$H$37:$H$40</c:f>
              <c:strCache>
                <c:ptCount val="4"/>
                <c:pt idx="0">
                  <c:v>未実装</c:v>
                </c:pt>
                <c:pt idx="1">
                  <c:v>一部分実装</c:v>
                </c:pt>
                <c:pt idx="2">
                  <c:v>大部分実装</c:v>
                </c:pt>
                <c:pt idx="3">
                  <c:v>完全実装</c:v>
                </c:pt>
              </c:strCache>
            </c:strRef>
          </c:cat>
          <c:val>
            <c:numRef>
              <c:f>集計用!$I$37:$I$40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943F-4334-9C03-2A8F5E06191B}"/>
            </c:ext>
          </c:extLst>
        </c:ser>
        <c:dLbls>
          <c:showLegendKey val="0"/>
          <c:showVal val="1"/>
          <c:showCatName val="0"/>
          <c:showSerName val="0"/>
          <c:showPercent val="0"/>
          <c:showBubbleSize val="0"/>
          <c:showLeaderLines val="1"/>
        </c:dLbls>
        <c:firstSliceAng val="0"/>
        <c:holeSize val="50"/>
      </c:doughnutChart>
    </c:plotArea>
    <c:legend>
      <c:legendPos val="b"/>
      <c:overlay val="0"/>
      <c:spPr>
        <a:noFill/>
        <a:ln>
          <a:noFill/>
        </a:ln>
        <a:effectLst/>
      </c:spPr>
      <c:txPr>
        <a:bodyPr rot="0" spcFirstLastPara="1" vertOverflow="ellipsis" vert="horz" wrap="square" anchor="ctr" anchorCtr="1"/>
        <a:lstStyle/>
        <a:p>
          <a:pPr rtl="0">
            <a:defRPr sz="20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txPr>
    <a:bodyPr/>
    <a:lstStyle/>
    <a:p>
      <a:pPr>
        <a:defRPr/>
      </a:pPr>
      <a:endParaRPr lang="ja-JP"/>
    </a:p>
  </c:txPr>
  <c:printSettings>
    <c:headerFooter/>
    <c:pageMargins b="0.75" l="0.7" r="0.7" t="0.75" header="0.3" footer="0.3"/>
    <c:pageSetup/>
  </c:printSettings>
  <c:userShapes r:id="rId1"/>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altLang="ja-JP"/>
              <a:t>MIL3</a:t>
            </a:r>
          </a:p>
        </c:rich>
      </c:tx>
      <c:overlay val="0"/>
      <c:spPr>
        <a:noFill/>
        <a:ln>
          <a:noFill/>
        </a:ln>
        <a:effectLst/>
      </c:spPr>
    </c:title>
    <c:autoTitleDeleted val="0"/>
    <c:plotArea>
      <c:layout>
        <c:manualLayout>
          <c:layoutTarget val="inner"/>
          <c:xMode val="edge"/>
          <c:yMode val="edge"/>
          <c:x val="0.18547244094488188"/>
          <c:y val="9.8920162964704045E-2"/>
          <c:w val="0.62905511811023629"/>
          <c:h val="0.8074438829474675"/>
        </c:manualLayout>
      </c:layout>
      <c:doughnutChart>
        <c:varyColors val="1"/>
        <c:ser>
          <c:idx val="0"/>
          <c:order val="0"/>
          <c:tx>
            <c:v>MIL3</c:v>
          </c:tx>
          <c:dPt>
            <c:idx val="0"/>
            <c:bubble3D val="0"/>
            <c:spPr>
              <a:solidFill>
                <a:srgbClr val="FF5050"/>
              </a:solidFill>
              <a:ln w="19050">
                <a:solidFill>
                  <a:schemeClr val="lt1"/>
                </a:solidFill>
              </a:ln>
              <a:effectLst/>
            </c:spPr>
            <c:extLst>
              <c:ext xmlns:c16="http://schemas.microsoft.com/office/drawing/2014/chart" uri="{C3380CC4-5D6E-409C-BE32-E72D297353CC}">
                <c16:uniqueId val="{00000001-451C-4DBA-8396-5E6731609DF0}"/>
              </c:ext>
            </c:extLst>
          </c:dPt>
          <c:dPt>
            <c:idx val="1"/>
            <c:bubble3D val="0"/>
            <c:spPr>
              <a:solidFill>
                <a:srgbClr val="FF7C80"/>
              </a:solidFill>
              <a:ln w="19050">
                <a:solidFill>
                  <a:schemeClr val="lt1"/>
                </a:solidFill>
              </a:ln>
              <a:effectLst/>
            </c:spPr>
            <c:extLst>
              <c:ext xmlns:c16="http://schemas.microsoft.com/office/drawing/2014/chart" uri="{C3380CC4-5D6E-409C-BE32-E72D297353CC}">
                <c16:uniqueId val="{00000003-451C-4DBA-8396-5E6731609DF0}"/>
              </c:ext>
            </c:extLst>
          </c:dPt>
          <c:dPt>
            <c:idx val="2"/>
            <c:bubble3D val="0"/>
            <c:spPr>
              <a:solidFill>
                <a:srgbClr val="70AD47">
                  <a:lumMod val="60000"/>
                  <a:lumOff val="40000"/>
                </a:srgbClr>
              </a:solidFill>
              <a:ln w="19050">
                <a:solidFill>
                  <a:schemeClr val="lt1"/>
                </a:solidFill>
              </a:ln>
              <a:effectLst/>
            </c:spPr>
            <c:extLst>
              <c:ext xmlns:c16="http://schemas.microsoft.com/office/drawing/2014/chart" uri="{C3380CC4-5D6E-409C-BE32-E72D297353CC}">
                <c16:uniqueId val="{00000005-451C-4DBA-8396-5E6731609DF0}"/>
              </c:ext>
            </c:extLst>
          </c:dPt>
          <c:dPt>
            <c:idx val="3"/>
            <c:bubble3D val="0"/>
            <c:spPr>
              <a:solidFill>
                <a:srgbClr val="70AD47"/>
              </a:solidFill>
              <a:ln w="19050">
                <a:solidFill>
                  <a:schemeClr val="lt1"/>
                </a:solidFill>
              </a:ln>
              <a:effectLst/>
            </c:spPr>
            <c:extLst>
              <c:ext xmlns:c16="http://schemas.microsoft.com/office/drawing/2014/chart" uri="{C3380CC4-5D6E-409C-BE32-E72D297353CC}">
                <c16:uniqueId val="{00000007-451C-4DBA-8396-5E6731609DF0}"/>
              </c:ext>
            </c:extLst>
          </c:dPt>
          <c:dLbls>
            <c:spPr>
              <a:noFill/>
              <a:ln>
                <a:noFill/>
              </a:ln>
              <a:effectLst/>
            </c:spPr>
            <c:txPr>
              <a:bodyPr rot="0" spcFirstLastPara="1" vertOverflow="ellipsis" vert="horz" wrap="square" lIns="38100" tIns="19050" rIns="38100" bIns="19050" anchor="ctr" anchorCtr="1">
                <a:spAutoFit/>
              </a:bodyPr>
              <a:lstStyle/>
              <a:p>
                <a:pPr>
                  <a:defRPr sz="44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集計用!$L$37:$L$40</c:f>
              <c:strCache>
                <c:ptCount val="4"/>
                <c:pt idx="0">
                  <c:v>未実装</c:v>
                </c:pt>
                <c:pt idx="1">
                  <c:v>一部分実装</c:v>
                </c:pt>
                <c:pt idx="2">
                  <c:v>大部分実装</c:v>
                </c:pt>
                <c:pt idx="3">
                  <c:v>完全実装</c:v>
                </c:pt>
              </c:strCache>
            </c:strRef>
          </c:cat>
          <c:val>
            <c:numRef>
              <c:f>集計用!$M$37:$M$40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451C-4DBA-8396-5E6731609DF0}"/>
            </c:ext>
          </c:extLst>
        </c:ser>
        <c:dLbls>
          <c:showLegendKey val="0"/>
          <c:showVal val="1"/>
          <c:showCatName val="0"/>
          <c:showSerName val="0"/>
          <c:showPercent val="0"/>
          <c:showBubbleSize val="0"/>
          <c:showLeaderLines val="1"/>
        </c:dLbls>
        <c:firstSliceAng val="0"/>
        <c:holeSize val="50"/>
      </c:doughnutChart>
    </c:plotArea>
    <c:legend>
      <c:legendPos val="b"/>
      <c:overlay val="0"/>
      <c:spPr>
        <a:noFill/>
        <a:ln>
          <a:noFill/>
        </a:ln>
        <a:effectLst/>
      </c:spPr>
      <c:txPr>
        <a:bodyPr rot="0" spcFirstLastPara="1" vertOverflow="ellipsis" vert="horz" wrap="square" anchor="ctr" anchorCtr="1"/>
        <a:lstStyle/>
        <a:p>
          <a:pPr rtl="0">
            <a:defRPr sz="20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txPr>
    <a:bodyPr/>
    <a:lstStyle/>
    <a:p>
      <a:pPr>
        <a:defRPr/>
      </a:pPr>
      <a:endParaRPr lang="ja-JP"/>
    </a:p>
  </c:txPr>
  <c:printSettings>
    <c:headerFooter/>
    <c:pageMargins b="0.75" l="0.7" r="0.7" t="0.75" header="0.3" footer="0.3"/>
    <c:pageSetup/>
  </c:printSettings>
  <c:userShapes r:id="rId1"/>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altLang="ja-JP"/>
              <a:t>MIL1</a:t>
            </a:r>
          </a:p>
        </c:rich>
      </c:tx>
      <c:overlay val="0"/>
      <c:spPr>
        <a:noFill/>
        <a:ln>
          <a:noFill/>
        </a:ln>
        <a:effectLst/>
      </c:spPr>
    </c:title>
    <c:autoTitleDeleted val="0"/>
    <c:plotArea>
      <c:layout>
        <c:manualLayout>
          <c:layoutTarget val="inner"/>
          <c:xMode val="edge"/>
          <c:yMode val="edge"/>
          <c:x val="0.18528398339742416"/>
          <c:y val="9.1441405639770545E-2"/>
          <c:w val="0.63524598669352372"/>
          <c:h val="0.81493991451428693"/>
        </c:manualLayout>
      </c:layout>
      <c:doughnutChart>
        <c:varyColors val="1"/>
        <c:ser>
          <c:idx val="0"/>
          <c:order val="0"/>
          <c:tx>
            <c:v>MIL1</c:v>
          </c:tx>
          <c:dPt>
            <c:idx val="0"/>
            <c:bubble3D val="0"/>
            <c:spPr>
              <a:solidFill>
                <a:srgbClr val="FF5050"/>
              </a:solidFill>
              <a:ln w="19050">
                <a:solidFill>
                  <a:schemeClr val="lt1"/>
                </a:solidFill>
              </a:ln>
              <a:effectLst/>
            </c:spPr>
            <c:extLst>
              <c:ext xmlns:c16="http://schemas.microsoft.com/office/drawing/2014/chart" uri="{C3380CC4-5D6E-409C-BE32-E72D297353CC}">
                <c16:uniqueId val="{00000001-AB31-485C-8848-DFF883356191}"/>
              </c:ext>
            </c:extLst>
          </c:dPt>
          <c:dPt>
            <c:idx val="1"/>
            <c:bubble3D val="0"/>
            <c:spPr>
              <a:solidFill>
                <a:srgbClr val="FF7C80"/>
              </a:solidFill>
              <a:ln w="19050">
                <a:solidFill>
                  <a:schemeClr val="lt1"/>
                </a:solidFill>
              </a:ln>
              <a:effectLst/>
            </c:spPr>
            <c:extLst>
              <c:ext xmlns:c16="http://schemas.microsoft.com/office/drawing/2014/chart" uri="{C3380CC4-5D6E-409C-BE32-E72D297353CC}">
                <c16:uniqueId val="{00000003-AB31-485C-8848-DFF883356191}"/>
              </c:ext>
            </c:extLst>
          </c:dPt>
          <c:dPt>
            <c:idx val="2"/>
            <c:bubble3D val="0"/>
            <c:spPr>
              <a:solidFill>
                <a:srgbClr val="70AD47">
                  <a:lumMod val="60000"/>
                  <a:lumOff val="40000"/>
                </a:srgbClr>
              </a:solidFill>
              <a:ln w="19050">
                <a:solidFill>
                  <a:schemeClr val="lt1"/>
                </a:solidFill>
              </a:ln>
              <a:effectLst/>
            </c:spPr>
            <c:extLst>
              <c:ext xmlns:c16="http://schemas.microsoft.com/office/drawing/2014/chart" uri="{C3380CC4-5D6E-409C-BE32-E72D297353CC}">
                <c16:uniqueId val="{00000005-AB31-485C-8848-DFF883356191}"/>
              </c:ext>
            </c:extLst>
          </c:dPt>
          <c:dPt>
            <c:idx val="3"/>
            <c:bubble3D val="0"/>
            <c:spPr>
              <a:solidFill>
                <a:srgbClr val="70AD47"/>
              </a:solidFill>
              <a:ln w="19050">
                <a:solidFill>
                  <a:schemeClr val="lt1"/>
                </a:solidFill>
              </a:ln>
              <a:effectLst/>
            </c:spPr>
            <c:extLst>
              <c:ext xmlns:c16="http://schemas.microsoft.com/office/drawing/2014/chart" uri="{C3380CC4-5D6E-409C-BE32-E72D297353CC}">
                <c16:uniqueId val="{00000007-AB31-485C-8848-DFF883356191}"/>
              </c:ext>
            </c:extLst>
          </c:dPt>
          <c:dLbls>
            <c:spPr>
              <a:noFill/>
              <a:ln>
                <a:noFill/>
              </a:ln>
              <a:effectLst/>
            </c:spPr>
            <c:txPr>
              <a:bodyPr rot="0" spcFirstLastPara="1" vertOverflow="ellipsis" vert="horz" wrap="square" lIns="38100" tIns="19050" rIns="38100" bIns="19050" anchor="ctr" anchorCtr="1">
                <a:spAutoFit/>
              </a:bodyPr>
              <a:lstStyle/>
              <a:p>
                <a:pPr>
                  <a:defRPr sz="44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集計用!$D$42:$D$45</c:f>
              <c:strCache>
                <c:ptCount val="4"/>
                <c:pt idx="0">
                  <c:v>未実装</c:v>
                </c:pt>
                <c:pt idx="1">
                  <c:v>一部分実装</c:v>
                </c:pt>
                <c:pt idx="2">
                  <c:v>大部分実装</c:v>
                </c:pt>
                <c:pt idx="3">
                  <c:v>完全実装</c:v>
                </c:pt>
              </c:strCache>
            </c:strRef>
          </c:cat>
          <c:val>
            <c:numRef>
              <c:f>集計用!$E$42:$E$45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AB31-485C-8848-DFF883356191}"/>
            </c:ext>
          </c:extLst>
        </c:ser>
        <c:dLbls>
          <c:showLegendKey val="0"/>
          <c:showVal val="1"/>
          <c:showCatName val="0"/>
          <c:showSerName val="0"/>
          <c:showPercent val="0"/>
          <c:showBubbleSize val="0"/>
          <c:showLeaderLines val="1"/>
        </c:dLbls>
        <c:firstSliceAng val="0"/>
        <c:holeSize val="50"/>
      </c:doughnutChart>
    </c:plotArea>
    <c:legend>
      <c:legendPos val="b"/>
      <c:overlay val="0"/>
      <c:spPr>
        <a:noFill/>
        <a:ln>
          <a:noFill/>
        </a:ln>
        <a:effectLst/>
      </c:spPr>
      <c:txPr>
        <a:bodyPr rot="0" spcFirstLastPara="1" vertOverflow="ellipsis" vert="horz" wrap="square" anchor="ctr" anchorCtr="1"/>
        <a:lstStyle/>
        <a:p>
          <a:pPr rtl="0">
            <a:defRPr sz="20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txPr>
    <a:bodyPr/>
    <a:lstStyle/>
    <a:p>
      <a:pPr>
        <a:defRPr/>
      </a:pPr>
      <a:endParaRPr lang="ja-JP"/>
    </a:p>
  </c:txPr>
  <c:printSettings>
    <c:headerFooter/>
    <c:pageMargins b="0.75" l="0.7" r="0.7" t="0.75" header="0.3" footer="0.3"/>
    <c:pageSetup/>
  </c:printSettings>
  <c:userShapes r:id="rId1"/>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altLang="ja-JP"/>
              <a:t>MIL2</a:t>
            </a:r>
          </a:p>
        </c:rich>
      </c:tx>
      <c:overlay val="0"/>
      <c:spPr>
        <a:noFill/>
        <a:ln>
          <a:noFill/>
        </a:ln>
        <a:effectLst/>
      </c:spPr>
    </c:title>
    <c:autoTitleDeleted val="0"/>
    <c:plotArea>
      <c:layout>
        <c:manualLayout>
          <c:layoutTarget val="inner"/>
          <c:xMode val="edge"/>
          <c:yMode val="edge"/>
          <c:x val="0.18547244094488188"/>
          <c:y val="9.8920162964704045E-2"/>
          <c:w val="0.62905511811023629"/>
          <c:h val="0.8074438829474675"/>
        </c:manualLayout>
      </c:layout>
      <c:doughnutChart>
        <c:varyColors val="1"/>
        <c:ser>
          <c:idx val="0"/>
          <c:order val="0"/>
          <c:tx>
            <c:v>MIL2</c:v>
          </c:tx>
          <c:dPt>
            <c:idx val="0"/>
            <c:bubble3D val="0"/>
            <c:spPr>
              <a:solidFill>
                <a:srgbClr val="FF5050"/>
              </a:solidFill>
              <a:ln w="19050">
                <a:solidFill>
                  <a:schemeClr val="lt1"/>
                </a:solidFill>
              </a:ln>
              <a:effectLst/>
            </c:spPr>
            <c:extLst>
              <c:ext xmlns:c16="http://schemas.microsoft.com/office/drawing/2014/chart" uri="{C3380CC4-5D6E-409C-BE32-E72D297353CC}">
                <c16:uniqueId val="{00000001-8924-41A2-8E6A-7408FF1CF8F0}"/>
              </c:ext>
            </c:extLst>
          </c:dPt>
          <c:dPt>
            <c:idx val="1"/>
            <c:bubble3D val="0"/>
            <c:spPr>
              <a:solidFill>
                <a:srgbClr val="FF7C80"/>
              </a:solidFill>
              <a:ln w="19050">
                <a:solidFill>
                  <a:schemeClr val="lt1"/>
                </a:solidFill>
              </a:ln>
              <a:effectLst/>
            </c:spPr>
            <c:extLst>
              <c:ext xmlns:c16="http://schemas.microsoft.com/office/drawing/2014/chart" uri="{C3380CC4-5D6E-409C-BE32-E72D297353CC}">
                <c16:uniqueId val="{00000003-8924-41A2-8E6A-7408FF1CF8F0}"/>
              </c:ext>
            </c:extLst>
          </c:dPt>
          <c:dPt>
            <c:idx val="2"/>
            <c:bubble3D val="0"/>
            <c:spPr>
              <a:solidFill>
                <a:srgbClr val="70AD47">
                  <a:lumMod val="60000"/>
                  <a:lumOff val="40000"/>
                </a:srgbClr>
              </a:solidFill>
              <a:ln w="19050">
                <a:solidFill>
                  <a:schemeClr val="lt1"/>
                </a:solidFill>
              </a:ln>
              <a:effectLst/>
            </c:spPr>
            <c:extLst>
              <c:ext xmlns:c16="http://schemas.microsoft.com/office/drawing/2014/chart" uri="{C3380CC4-5D6E-409C-BE32-E72D297353CC}">
                <c16:uniqueId val="{00000005-8924-41A2-8E6A-7408FF1CF8F0}"/>
              </c:ext>
            </c:extLst>
          </c:dPt>
          <c:dPt>
            <c:idx val="3"/>
            <c:bubble3D val="0"/>
            <c:spPr>
              <a:solidFill>
                <a:srgbClr val="70AD47"/>
              </a:solidFill>
              <a:ln w="19050">
                <a:solidFill>
                  <a:schemeClr val="lt1"/>
                </a:solidFill>
              </a:ln>
              <a:effectLst/>
            </c:spPr>
            <c:extLst>
              <c:ext xmlns:c16="http://schemas.microsoft.com/office/drawing/2014/chart" uri="{C3380CC4-5D6E-409C-BE32-E72D297353CC}">
                <c16:uniqueId val="{00000007-8924-41A2-8E6A-7408FF1CF8F0}"/>
              </c:ext>
            </c:extLst>
          </c:dPt>
          <c:dLbls>
            <c:spPr>
              <a:noFill/>
              <a:ln>
                <a:noFill/>
              </a:ln>
              <a:effectLst/>
            </c:spPr>
            <c:txPr>
              <a:bodyPr rot="0" spcFirstLastPara="1" vertOverflow="ellipsis" vert="horz" wrap="square" lIns="38100" tIns="19050" rIns="38100" bIns="19050" anchor="ctr" anchorCtr="1">
                <a:spAutoFit/>
              </a:bodyPr>
              <a:lstStyle/>
              <a:p>
                <a:pPr>
                  <a:defRPr sz="44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集計用!$H$42:$H$45</c:f>
              <c:strCache>
                <c:ptCount val="4"/>
                <c:pt idx="0">
                  <c:v>未実装</c:v>
                </c:pt>
                <c:pt idx="1">
                  <c:v>一部分実装</c:v>
                </c:pt>
                <c:pt idx="2">
                  <c:v>大部分実装</c:v>
                </c:pt>
                <c:pt idx="3">
                  <c:v>完全実装</c:v>
                </c:pt>
              </c:strCache>
            </c:strRef>
          </c:cat>
          <c:val>
            <c:numRef>
              <c:f>集計用!$I$42:$I$45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8924-41A2-8E6A-7408FF1CF8F0}"/>
            </c:ext>
          </c:extLst>
        </c:ser>
        <c:dLbls>
          <c:showLegendKey val="0"/>
          <c:showVal val="1"/>
          <c:showCatName val="0"/>
          <c:showSerName val="0"/>
          <c:showPercent val="0"/>
          <c:showBubbleSize val="0"/>
          <c:showLeaderLines val="1"/>
        </c:dLbls>
        <c:firstSliceAng val="0"/>
        <c:holeSize val="50"/>
      </c:doughnutChart>
    </c:plotArea>
    <c:legend>
      <c:legendPos val="b"/>
      <c:overlay val="0"/>
      <c:spPr>
        <a:noFill/>
        <a:ln>
          <a:noFill/>
        </a:ln>
        <a:effectLst/>
      </c:spPr>
      <c:txPr>
        <a:bodyPr rot="0" spcFirstLastPara="1" vertOverflow="ellipsis" vert="horz" wrap="square" anchor="ctr" anchorCtr="1"/>
        <a:lstStyle/>
        <a:p>
          <a:pPr rtl="0">
            <a:defRPr sz="20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txPr>
    <a:bodyPr/>
    <a:lstStyle/>
    <a:p>
      <a:pPr>
        <a:defRPr/>
      </a:pPr>
      <a:endParaRPr lang="ja-JP"/>
    </a:p>
  </c:txPr>
  <c:printSettings>
    <c:headerFooter/>
    <c:pageMargins b="0.75" l="0.7" r="0.7" t="0.75" header="0.3" footer="0.3"/>
    <c:pageSetup/>
  </c:printSettings>
  <c:userShapes r:id="rId1"/>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altLang="ja-JP"/>
              <a:t>MIL3</a:t>
            </a:r>
          </a:p>
        </c:rich>
      </c:tx>
      <c:overlay val="0"/>
      <c:spPr>
        <a:noFill/>
        <a:ln>
          <a:noFill/>
        </a:ln>
        <a:effectLst/>
      </c:spPr>
    </c:title>
    <c:autoTitleDeleted val="0"/>
    <c:plotArea>
      <c:layout>
        <c:manualLayout>
          <c:layoutTarget val="inner"/>
          <c:xMode val="edge"/>
          <c:yMode val="edge"/>
          <c:x val="0.18547244094488188"/>
          <c:y val="9.8920162964704045E-2"/>
          <c:w val="0.62905511811023629"/>
          <c:h val="0.8074438829474675"/>
        </c:manualLayout>
      </c:layout>
      <c:doughnutChart>
        <c:varyColors val="1"/>
        <c:ser>
          <c:idx val="0"/>
          <c:order val="0"/>
          <c:tx>
            <c:v>MIL3</c:v>
          </c:tx>
          <c:dPt>
            <c:idx val="0"/>
            <c:bubble3D val="0"/>
            <c:spPr>
              <a:solidFill>
                <a:srgbClr val="FF5050"/>
              </a:solidFill>
              <a:ln w="19050">
                <a:solidFill>
                  <a:schemeClr val="lt1"/>
                </a:solidFill>
              </a:ln>
              <a:effectLst/>
            </c:spPr>
            <c:extLst>
              <c:ext xmlns:c16="http://schemas.microsoft.com/office/drawing/2014/chart" uri="{C3380CC4-5D6E-409C-BE32-E72D297353CC}">
                <c16:uniqueId val="{00000001-E7EF-4D5C-AF10-E6155A1128EB}"/>
              </c:ext>
            </c:extLst>
          </c:dPt>
          <c:dPt>
            <c:idx val="1"/>
            <c:bubble3D val="0"/>
            <c:spPr>
              <a:solidFill>
                <a:srgbClr val="FF7C80"/>
              </a:solidFill>
              <a:ln w="19050">
                <a:solidFill>
                  <a:schemeClr val="lt1"/>
                </a:solidFill>
              </a:ln>
              <a:effectLst/>
            </c:spPr>
            <c:extLst>
              <c:ext xmlns:c16="http://schemas.microsoft.com/office/drawing/2014/chart" uri="{C3380CC4-5D6E-409C-BE32-E72D297353CC}">
                <c16:uniqueId val="{00000003-E7EF-4D5C-AF10-E6155A1128EB}"/>
              </c:ext>
            </c:extLst>
          </c:dPt>
          <c:dPt>
            <c:idx val="2"/>
            <c:bubble3D val="0"/>
            <c:spPr>
              <a:solidFill>
                <a:srgbClr val="70AD47">
                  <a:lumMod val="60000"/>
                  <a:lumOff val="40000"/>
                </a:srgbClr>
              </a:solidFill>
              <a:ln w="19050">
                <a:solidFill>
                  <a:schemeClr val="lt1"/>
                </a:solidFill>
              </a:ln>
              <a:effectLst/>
            </c:spPr>
            <c:extLst>
              <c:ext xmlns:c16="http://schemas.microsoft.com/office/drawing/2014/chart" uri="{C3380CC4-5D6E-409C-BE32-E72D297353CC}">
                <c16:uniqueId val="{00000005-E7EF-4D5C-AF10-E6155A1128EB}"/>
              </c:ext>
            </c:extLst>
          </c:dPt>
          <c:dPt>
            <c:idx val="3"/>
            <c:bubble3D val="0"/>
            <c:spPr>
              <a:solidFill>
                <a:srgbClr val="70AD47"/>
              </a:solidFill>
              <a:ln w="19050">
                <a:solidFill>
                  <a:schemeClr val="lt1"/>
                </a:solidFill>
              </a:ln>
              <a:effectLst/>
            </c:spPr>
            <c:extLst>
              <c:ext xmlns:c16="http://schemas.microsoft.com/office/drawing/2014/chart" uri="{C3380CC4-5D6E-409C-BE32-E72D297353CC}">
                <c16:uniqueId val="{00000007-E7EF-4D5C-AF10-E6155A1128EB}"/>
              </c:ext>
            </c:extLst>
          </c:dPt>
          <c:dLbls>
            <c:spPr>
              <a:noFill/>
              <a:ln>
                <a:noFill/>
              </a:ln>
              <a:effectLst/>
            </c:spPr>
            <c:txPr>
              <a:bodyPr rot="0" spcFirstLastPara="1" vertOverflow="ellipsis" vert="horz" wrap="square" lIns="38100" tIns="19050" rIns="38100" bIns="19050" anchor="ctr" anchorCtr="1">
                <a:spAutoFit/>
              </a:bodyPr>
              <a:lstStyle/>
              <a:p>
                <a:pPr>
                  <a:defRPr sz="44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集計用!$L$42:$L$45</c:f>
              <c:strCache>
                <c:ptCount val="4"/>
                <c:pt idx="0">
                  <c:v>未実装</c:v>
                </c:pt>
                <c:pt idx="1">
                  <c:v>一部分実装</c:v>
                </c:pt>
                <c:pt idx="2">
                  <c:v>大部分実装</c:v>
                </c:pt>
                <c:pt idx="3">
                  <c:v>完全実装</c:v>
                </c:pt>
              </c:strCache>
            </c:strRef>
          </c:cat>
          <c:val>
            <c:numRef>
              <c:f>集計用!$M$42:$M$45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E7EF-4D5C-AF10-E6155A1128EB}"/>
            </c:ext>
          </c:extLst>
        </c:ser>
        <c:dLbls>
          <c:showLegendKey val="0"/>
          <c:showVal val="1"/>
          <c:showCatName val="0"/>
          <c:showSerName val="0"/>
          <c:showPercent val="0"/>
          <c:showBubbleSize val="0"/>
          <c:showLeaderLines val="1"/>
        </c:dLbls>
        <c:firstSliceAng val="0"/>
        <c:holeSize val="50"/>
      </c:doughnutChart>
    </c:plotArea>
    <c:legend>
      <c:legendPos val="b"/>
      <c:overlay val="0"/>
      <c:spPr>
        <a:noFill/>
        <a:ln>
          <a:noFill/>
        </a:ln>
        <a:effectLst/>
      </c:spPr>
      <c:txPr>
        <a:bodyPr rot="0" spcFirstLastPara="1" vertOverflow="ellipsis" vert="horz" wrap="square" anchor="ctr" anchorCtr="1"/>
        <a:lstStyle/>
        <a:p>
          <a:pPr rtl="0">
            <a:defRPr sz="20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txPr>
    <a:bodyPr/>
    <a:lstStyle/>
    <a:p>
      <a:pPr>
        <a:defRPr/>
      </a:pPr>
      <a:endParaRPr lang="ja-JP"/>
    </a:p>
  </c:txPr>
  <c:printSettings>
    <c:headerFooter/>
    <c:pageMargins b="0.75" l="0.7" r="0.7" t="0.75" header="0.3" footer="0.3"/>
    <c:pageSetup/>
  </c:printSettings>
  <c:userShapes r:id="rId1"/>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altLang="ja-JP"/>
              <a:t>MIL1</a:t>
            </a:r>
          </a:p>
        </c:rich>
      </c:tx>
      <c:overlay val="0"/>
      <c:spPr>
        <a:noFill/>
        <a:ln>
          <a:noFill/>
        </a:ln>
        <a:effectLst/>
      </c:spPr>
    </c:title>
    <c:autoTitleDeleted val="0"/>
    <c:plotArea>
      <c:layout>
        <c:manualLayout>
          <c:layoutTarget val="inner"/>
          <c:xMode val="edge"/>
          <c:yMode val="edge"/>
          <c:x val="0.18528398339742416"/>
          <c:y val="9.8899969500150925E-2"/>
          <c:w val="0.62943203320515173"/>
          <c:h val="0.80748135065390669"/>
        </c:manualLayout>
      </c:layout>
      <c:doughnutChart>
        <c:varyColors val="1"/>
        <c:ser>
          <c:idx val="0"/>
          <c:order val="0"/>
          <c:tx>
            <c:v>MIL1</c:v>
          </c:tx>
          <c:dPt>
            <c:idx val="0"/>
            <c:bubble3D val="0"/>
            <c:spPr>
              <a:solidFill>
                <a:srgbClr val="FF5050"/>
              </a:solidFill>
              <a:ln w="19050">
                <a:solidFill>
                  <a:schemeClr val="lt1"/>
                </a:solidFill>
              </a:ln>
              <a:effectLst/>
            </c:spPr>
            <c:extLst>
              <c:ext xmlns:c16="http://schemas.microsoft.com/office/drawing/2014/chart" uri="{C3380CC4-5D6E-409C-BE32-E72D297353CC}">
                <c16:uniqueId val="{00000001-636D-47D6-A335-0E6C7D5101E5}"/>
              </c:ext>
            </c:extLst>
          </c:dPt>
          <c:dPt>
            <c:idx val="1"/>
            <c:bubble3D val="0"/>
            <c:spPr>
              <a:solidFill>
                <a:srgbClr val="FF7C80"/>
              </a:solidFill>
              <a:ln w="19050">
                <a:solidFill>
                  <a:schemeClr val="lt1"/>
                </a:solidFill>
              </a:ln>
              <a:effectLst/>
            </c:spPr>
            <c:extLst>
              <c:ext xmlns:c16="http://schemas.microsoft.com/office/drawing/2014/chart" uri="{C3380CC4-5D6E-409C-BE32-E72D297353CC}">
                <c16:uniqueId val="{00000003-636D-47D6-A335-0E6C7D5101E5}"/>
              </c:ext>
            </c:extLst>
          </c:dPt>
          <c:dPt>
            <c:idx val="2"/>
            <c:bubble3D val="0"/>
            <c:spPr>
              <a:solidFill>
                <a:srgbClr val="70AD47">
                  <a:lumMod val="60000"/>
                  <a:lumOff val="40000"/>
                </a:srgbClr>
              </a:solidFill>
              <a:ln w="19050">
                <a:solidFill>
                  <a:schemeClr val="lt1"/>
                </a:solidFill>
              </a:ln>
              <a:effectLst/>
            </c:spPr>
            <c:extLst>
              <c:ext xmlns:c16="http://schemas.microsoft.com/office/drawing/2014/chart" uri="{C3380CC4-5D6E-409C-BE32-E72D297353CC}">
                <c16:uniqueId val="{00000005-636D-47D6-A335-0E6C7D5101E5}"/>
              </c:ext>
            </c:extLst>
          </c:dPt>
          <c:dPt>
            <c:idx val="3"/>
            <c:bubble3D val="0"/>
            <c:spPr>
              <a:solidFill>
                <a:srgbClr val="70AD47"/>
              </a:solidFill>
              <a:ln w="19050">
                <a:solidFill>
                  <a:schemeClr val="lt1"/>
                </a:solidFill>
              </a:ln>
              <a:effectLst/>
            </c:spPr>
            <c:extLst>
              <c:ext xmlns:c16="http://schemas.microsoft.com/office/drawing/2014/chart" uri="{C3380CC4-5D6E-409C-BE32-E72D297353CC}">
                <c16:uniqueId val="{00000007-636D-47D6-A335-0E6C7D5101E5}"/>
              </c:ext>
            </c:extLst>
          </c:dPt>
          <c:dLbls>
            <c:spPr>
              <a:noFill/>
              <a:ln>
                <a:noFill/>
              </a:ln>
              <a:effectLst/>
            </c:spPr>
            <c:txPr>
              <a:bodyPr rot="0" spcFirstLastPara="1" vertOverflow="ellipsis" vert="horz" wrap="square" lIns="38100" tIns="19050" rIns="38100" bIns="19050" anchor="ctr" anchorCtr="1">
                <a:spAutoFit/>
              </a:bodyPr>
              <a:lstStyle/>
              <a:p>
                <a:pPr>
                  <a:defRPr sz="44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集計用!$D$47:$D$50</c:f>
              <c:strCache>
                <c:ptCount val="4"/>
                <c:pt idx="0">
                  <c:v>未実装</c:v>
                </c:pt>
                <c:pt idx="1">
                  <c:v>一部分実装</c:v>
                </c:pt>
                <c:pt idx="2">
                  <c:v>大部分実装</c:v>
                </c:pt>
                <c:pt idx="3">
                  <c:v>完全実装</c:v>
                </c:pt>
              </c:strCache>
            </c:strRef>
          </c:cat>
          <c:val>
            <c:numRef>
              <c:f>集計用!$E$47:$E$50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636D-47D6-A335-0E6C7D5101E5}"/>
            </c:ext>
          </c:extLst>
        </c:ser>
        <c:dLbls>
          <c:showLegendKey val="0"/>
          <c:showVal val="1"/>
          <c:showCatName val="0"/>
          <c:showSerName val="0"/>
          <c:showPercent val="0"/>
          <c:showBubbleSize val="0"/>
          <c:showLeaderLines val="1"/>
        </c:dLbls>
        <c:firstSliceAng val="0"/>
        <c:holeSize val="50"/>
      </c:doughnutChart>
    </c:plotArea>
    <c:legend>
      <c:legendPos val="b"/>
      <c:overlay val="0"/>
      <c:spPr>
        <a:noFill/>
        <a:ln>
          <a:noFill/>
        </a:ln>
        <a:effectLst/>
      </c:spPr>
      <c:txPr>
        <a:bodyPr rot="0" spcFirstLastPara="1" vertOverflow="ellipsis" vert="horz" wrap="square" anchor="ctr" anchorCtr="1"/>
        <a:lstStyle/>
        <a:p>
          <a:pPr rtl="0">
            <a:defRPr sz="20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txPr>
    <a:bodyPr/>
    <a:lstStyle/>
    <a:p>
      <a:pPr>
        <a:defRPr/>
      </a:pPr>
      <a:endParaRPr lang="ja-JP"/>
    </a:p>
  </c:txPr>
  <c:printSettings>
    <c:headerFooter/>
    <c:pageMargins b="0.75" l="0.7" r="0.7" t="0.75" header="0.3" footer="0.3"/>
    <c:pageSetup/>
  </c:printSettings>
  <c:userShapes r:id="rId1"/>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altLang="ja-JP"/>
              <a:t>MIL2</a:t>
            </a:r>
          </a:p>
        </c:rich>
      </c:tx>
      <c:overlay val="0"/>
      <c:spPr>
        <a:noFill/>
        <a:ln>
          <a:noFill/>
        </a:ln>
        <a:effectLst/>
      </c:spPr>
    </c:title>
    <c:autoTitleDeleted val="0"/>
    <c:plotArea>
      <c:layout>
        <c:manualLayout>
          <c:layoutTarget val="inner"/>
          <c:xMode val="edge"/>
          <c:yMode val="edge"/>
          <c:x val="0.18117255691875725"/>
          <c:y val="9.3906000880324747E-2"/>
          <c:w val="0.63765488616248556"/>
          <c:h val="0.8174656428815964"/>
        </c:manualLayout>
      </c:layout>
      <c:doughnutChart>
        <c:varyColors val="1"/>
        <c:ser>
          <c:idx val="0"/>
          <c:order val="0"/>
          <c:tx>
            <c:v>MIL2</c:v>
          </c:tx>
          <c:dPt>
            <c:idx val="0"/>
            <c:bubble3D val="0"/>
            <c:spPr>
              <a:solidFill>
                <a:srgbClr val="FF5050"/>
              </a:solidFill>
              <a:ln w="19050">
                <a:solidFill>
                  <a:schemeClr val="lt1"/>
                </a:solidFill>
              </a:ln>
              <a:effectLst/>
            </c:spPr>
            <c:extLst>
              <c:ext xmlns:c16="http://schemas.microsoft.com/office/drawing/2014/chart" uri="{C3380CC4-5D6E-409C-BE32-E72D297353CC}">
                <c16:uniqueId val="{00000001-A4EE-44DC-96BB-AD6F8B1B3588}"/>
              </c:ext>
            </c:extLst>
          </c:dPt>
          <c:dPt>
            <c:idx val="1"/>
            <c:bubble3D val="0"/>
            <c:spPr>
              <a:solidFill>
                <a:srgbClr val="FF7C80"/>
              </a:solidFill>
              <a:ln w="19050">
                <a:solidFill>
                  <a:schemeClr val="lt1"/>
                </a:solidFill>
              </a:ln>
              <a:effectLst/>
            </c:spPr>
            <c:extLst>
              <c:ext xmlns:c16="http://schemas.microsoft.com/office/drawing/2014/chart" uri="{C3380CC4-5D6E-409C-BE32-E72D297353CC}">
                <c16:uniqueId val="{00000003-A4EE-44DC-96BB-AD6F8B1B3588}"/>
              </c:ext>
            </c:extLst>
          </c:dPt>
          <c:dPt>
            <c:idx val="2"/>
            <c:bubble3D val="0"/>
            <c:spPr>
              <a:solidFill>
                <a:srgbClr val="70AD47">
                  <a:lumMod val="60000"/>
                  <a:lumOff val="40000"/>
                </a:srgbClr>
              </a:solidFill>
              <a:ln w="19050">
                <a:solidFill>
                  <a:schemeClr val="lt1"/>
                </a:solidFill>
              </a:ln>
              <a:effectLst/>
            </c:spPr>
            <c:extLst>
              <c:ext xmlns:c16="http://schemas.microsoft.com/office/drawing/2014/chart" uri="{C3380CC4-5D6E-409C-BE32-E72D297353CC}">
                <c16:uniqueId val="{00000005-A4EE-44DC-96BB-AD6F8B1B3588}"/>
              </c:ext>
            </c:extLst>
          </c:dPt>
          <c:dPt>
            <c:idx val="3"/>
            <c:bubble3D val="0"/>
            <c:spPr>
              <a:solidFill>
                <a:srgbClr val="70AD47"/>
              </a:solidFill>
              <a:ln w="19050">
                <a:solidFill>
                  <a:schemeClr val="lt1"/>
                </a:solidFill>
              </a:ln>
              <a:effectLst/>
            </c:spPr>
            <c:extLst>
              <c:ext xmlns:c16="http://schemas.microsoft.com/office/drawing/2014/chart" uri="{C3380CC4-5D6E-409C-BE32-E72D297353CC}">
                <c16:uniqueId val="{00000007-A4EE-44DC-96BB-AD6F8B1B3588}"/>
              </c:ext>
            </c:extLst>
          </c:dPt>
          <c:dLbls>
            <c:spPr>
              <a:noFill/>
              <a:ln>
                <a:noFill/>
              </a:ln>
              <a:effectLst/>
            </c:spPr>
            <c:txPr>
              <a:bodyPr rot="0" spcFirstLastPara="1" vertOverflow="ellipsis" vert="horz" wrap="square" lIns="38100" tIns="19050" rIns="38100" bIns="19050" anchor="ctr" anchorCtr="1">
                <a:spAutoFit/>
              </a:bodyPr>
              <a:lstStyle/>
              <a:p>
                <a:pPr>
                  <a:defRPr sz="44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集計用!$H$47:$H$50</c:f>
              <c:strCache>
                <c:ptCount val="4"/>
                <c:pt idx="0">
                  <c:v>未実装</c:v>
                </c:pt>
                <c:pt idx="1">
                  <c:v>一部分実装</c:v>
                </c:pt>
                <c:pt idx="2">
                  <c:v>大部分実装</c:v>
                </c:pt>
                <c:pt idx="3">
                  <c:v>完全実装</c:v>
                </c:pt>
              </c:strCache>
            </c:strRef>
          </c:cat>
          <c:val>
            <c:numRef>
              <c:f>集計用!$I$47:$I$50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A4EE-44DC-96BB-AD6F8B1B3588}"/>
            </c:ext>
          </c:extLst>
        </c:ser>
        <c:dLbls>
          <c:showLegendKey val="0"/>
          <c:showVal val="1"/>
          <c:showCatName val="0"/>
          <c:showSerName val="0"/>
          <c:showPercent val="0"/>
          <c:showBubbleSize val="0"/>
          <c:showLeaderLines val="1"/>
        </c:dLbls>
        <c:firstSliceAng val="0"/>
        <c:holeSize val="50"/>
      </c:doughnutChart>
    </c:plotArea>
    <c:legend>
      <c:legendPos val="b"/>
      <c:overlay val="0"/>
      <c:spPr>
        <a:noFill/>
        <a:ln>
          <a:noFill/>
        </a:ln>
        <a:effectLst/>
      </c:spPr>
      <c:txPr>
        <a:bodyPr rot="0" spcFirstLastPara="1" vertOverflow="ellipsis" vert="horz" wrap="square" anchor="ctr" anchorCtr="1"/>
        <a:lstStyle/>
        <a:p>
          <a:pPr rtl="0">
            <a:defRPr sz="20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txPr>
    <a:bodyPr/>
    <a:lstStyle/>
    <a:p>
      <a:pPr>
        <a:defRPr/>
      </a:pPr>
      <a:endParaRPr lang="ja-JP"/>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altLang="ja-JP"/>
              <a:t>MIL3</a:t>
            </a:r>
          </a:p>
        </c:rich>
      </c:tx>
      <c:overlay val="0"/>
      <c:spPr>
        <a:noFill/>
        <a:ln>
          <a:noFill/>
        </a:ln>
        <a:effectLst/>
      </c:spPr>
    </c:title>
    <c:autoTitleDeleted val="0"/>
    <c:plotArea>
      <c:layout/>
      <c:doughnutChart>
        <c:varyColors val="1"/>
        <c:ser>
          <c:idx val="0"/>
          <c:order val="0"/>
          <c:tx>
            <c:v>MIL3</c:v>
          </c:tx>
          <c:dPt>
            <c:idx val="0"/>
            <c:bubble3D val="0"/>
            <c:spPr>
              <a:solidFill>
                <a:srgbClr val="FF5050"/>
              </a:solidFill>
              <a:ln w="19050">
                <a:solidFill>
                  <a:schemeClr val="lt1"/>
                </a:solidFill>
              </a:ln>
              <a:effectLst/>
            </c:spPr>
            <c:extLst>
              <c:ext xmlns:c16="http://schemas.microsoft.com/office/drawing/2014/chart" uri="{C3380CC4-5D6E-409C-BE32-E72D297353CC}">
                <c16:uniqueId val="{00000016-8782-4E32-ACF8-1317EF01B4DF}"/>
              </c:ext>
            </c:extLst>
          </c:dPt>
          <c:dPt>
            <c:idx val="1"/>
            <c:bubble3D val="0"/>
            <c:spPr>
              <a:solidFill>
                <a:srgbClr val="FF7C80"/>
              </a:solidFill>
              <a:ln w="19050">
                <a:solidFill>
                  <a:schemeClr val="lt1"/>
                </a:solidFill>
              </a:ln>
              <a:effectLst/>
            </c:spPr>
            <c:extLst>
              <c:ext xmlns:c16="http://schemas.microsoft.com/office/drawing/2014/chart" uri="{C3380CC4-5D6E-409C-BE32-E72D297353CC}">
                <c16:uniqueId val="{00000018-8782-4E32-ACF8-1317EF01B4DF}"/>
              </c:ext>
            </c:extLst>
          </c:dPt>
          <c:dPt>
            <c:idx val="2"/>
            <c:bubble3D val="0"/>
            <c:spPr>
              <a:solidFill>
                <a:srgbClr val="70AD47">
                  <a:lumMod val="60000"/>
                  <a:lumOff val="40000"/>
                </a:srgbClr>
              </a:solidFill>
              <a:ln w="19050">
                <a:solidFill>
                  <a:schemeClr val="lt1"/>
                </a:solidFill>
              </a:ln>
              <a:effectLst/>
            </c:spPr>
            <c:extLst>
              <c:ext xmlns:c16="http://schemas.microsoft.com/office/drawing/2014/chart" uri="{C3380CC4-5D6E-409C-BE32-E72D297353CC}">
                <c16:uniqueId val="{0000001A-8782-4E32-ACF8-1317EF01B4DF}"/>
              </c:ext>
            </c:extLst>
          </c:dPt>
          <c:dPt>
            <c:idx val="3"/>
            <c:bubble3D val="0"/>
            <c:spPr>
              <a:solidFill>
                <a:srgbClr val="70AD47"/>
              </a:solidFill>
              <a:ln w="19050">
                <a:solidFill>
                  <a:schemeClr val="lt1"/>
                </a:solidFill>
              </a:ln>
              <a:effectLst/>
            </c:spPr>
            <c:extLst>
              <c:ext xmlns:c16="http://schemas.microsoft.com/office/drawing/2014/chart" uri="{C3380CC4-5D6E-409C-BE32-E72D297353CC}">
                <c16:uniqueId val="{0000001C-8782-4E32-ACF8-1317EF01B4DF}"/>
              </c:ext>
            </c:extLst>
          </c:dPt>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集計用!$L$7:$L$10</c:f>
              <c:strCache>
                <c:ptCount val="4"/>
                <c:pt idx="0">
                  <c:v>未実装</c:v>
                </c:pt>
                <c:pt idx="1">
                  <c:v>一部分実装</c:v>
                </c:pt>
                <c:pt idx="2">
                  <c:v>大部分実装</c:v>
                </c:pt>
                <c:pt idx="3">
                  <c:v>完全実装</c:v>
                </c:pt>
              </c:strCache>
            </c:strRef>
          </c:cat>
          <c:val>
            <c:numRef>
              <c:f>集計用!$M$7:$M$10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1D-8782-4E32-ACF8-1317EF01B4DF}"/>
            </c:ext>
          </c:extLst>
        </c:ser>
        <c:dLbls>
          <c:showLegendKey val="0"/>
          <c:showVal val="1"/>
          <c:showCatName val="0"/>
          <c:showSerName val="0"/>
          <c:showPercent val="0"/>
          <c:showBubbleSize val="0"/>
          <c:showLeaderLines val="1"/>
        </c:dLbls>
        <c:firstSliceAng val="0"/>
        <c:holeSize val="50"/>
      </c:doughnutChart>
    </c:plotArea>
    <c:legend>
      <c:legendPos val="b"/>
      <c:overlay val="0"/>
      <c:spPr>
        <a:noFill/>
        <a:ln>
          <a:noFill/>
        </a:ln>
        <a:effectLst/>
      </c:spPr>
      <c:txPr>
        <a:bodyPr rot="0" spcFirstLastPara="1" vertOverflow="ellipsis" vert="horz" wrap="square" anchor="ctr" anchorCtr="1"/>
        <a:lstStyle/>
        <a:p>
          <a:pPr rtl="0">
            <a:defRPr sz="1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txPr>
    <a:bodyPr/>
    <a:lstStyle/>
    <a:p>
      <a:pPr>
        <a:defRPr/>
      </a:pPr>
      <a:endParaRPr lang="ja-JP"/>
    </a:p>
  </c:txPr>
  <c:printSettings>
    <c:headerFooter/>
    <c:pageMargins b="0.75" l="0.7" r="0.7" t="0.75" header="0.3" footer="0.3"/>
    <c:pageSetup/>
  </c:printSettings>
  <c:userShapes r:id="rId1"/>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altLang="ja-JP"/>
              <a:t>MIL3</a:t>
            </a:r>
          </a:p>
        </c:rich>
      </c:tx>
      <c:overlay val="0"/>
      <c:spPr>
        <a:noFill/>
        <a:ln>
          <a:noFill/>
        </a:ln>
        <a:effectLst/>
      </c:spPr>
    </c:title>
    <c:autoTitleDeleted val="0"/>
    <c:plotArea>
      <c:layout>
        <c:manualLayout>
          <c:layoutTarget val="inner"/>
          <c:xMode val="edge"/>
          <c:yMode val="edge"/>
          <c:x val="0.19128639443325399"/>
          <c:y val="9.8920162964704045E-2"/>
          <c:w val="0.62324116462186407"/>
          <c:h val="0.79998119638030318"/>
        </c:manualLayout>
      </c:layout>
      <c:doughnutChart>
        <c:varyColors val="1"/>
        <c:ser>
          <c:idx val="0"/>
          <c:order val="0"/>
          <c:tx>
            <c:v>MIL3</c:v>
          </c:tx>
          <c:dPt>
            <c:idx val="0"/>
            <c:bubble3D val="0"/>
            <c:spPr>
              <a:solidFill>
                <a:srgbClr val="FF5050"/>
              </a:solidFill>
              <a:ln w="19050">
                <a:solidFill>
                  <a:schemeClr val="lt1"/>
                </a:solidFill>
              </a:ln>
              <a:effectLst/>
            </c:spPr>
            <c:extLst>
              <c:ext xmlns:c16="http://schemas.microsoft.com/office/drawing/2014/chart" uri="{C3380CC4-5D6E-409C-BE32-E72D297353CC}">
                <c16:uniqueId val="{00000001-522C-4B3A-9F4A-C2BA35A6BF5F}"/>
              </c:ext>
            </c:extLst>
          </c:dPt>
          <c:dPt>
            <c:idx val="1"/>
            <c:bubble3D val="0"/>
            <c:spPr>
              <a:solidFill>
                <a:srgbClr val="FF7C80"/>
              </a:solidFill>
              <a:ln w="19050">
                <a:solidFill>
                  <a:schemeClr val="lt1"/>
                </a:solidFill>
              </a:ln>
              <a:effectLst/>
            </c:spPr>
            <c:extLst>
              <c:ext xmlns:c16="http://schemas.microsoft.com/office/drawing/2014/chart" uri="{C3380CC4-5D6E-409C-BE32-E72D297353CC}">
                <c16:uniqueId val="{00000003-522C-4B3A-9F4A-C2BA35A6BF5F}"/>
              </c:ext>
            </c:extLst>
          </c:dPt>
          <c:dPt>
            <c:idx val="2"/>
            <c:bubble3D val="0"/>
            <c:spPr>
              <a:solidFill>
                <a:srgbClr val="70AD47">
                  <a:lumMod val="60000"/>
                  <a:lumOff val="40000"/>
                </a:srgbClr>
              </a:solidFill>
              <a:ln w="19050">
                <a:solidFill>
                  <a:schemeClr val="lt1"/>
                </a:solidFill>
              </a:ln>
              <a:effectLst/>
            </c:spPr>
            <c:extLst>
              <c:ext xmlns:c16="http://schemas.microsoft.com/office/drawing/2014/chart" uri="{C3380CC4-5D6E-409C-BE32-E72D297353CC}">
                <c16:uniqueId val="{00000005-522C-4B3A-9F4A-C2BA35A6BF5F}"/>
              </c:ext>
            </c:extLst>
          </c:dPt>
          <c:dPt>
            <c:idx val="3"/>
            <c:bubble3D val="0"/>
            <c:spPr>
              <a:solidFill>
                <a:srgbClr val="70AD47"/>
              </a:solidFill>
              <a:ln w="19050">
                <a:solidFill>
                  <a:schemeClr val="lt1"/>
                </a:solidFill>
              </a:ln>
              <a:effectLst/>
            </c:spPr>
            <c:extLst>
              <c:ext xmlns:c16="http://schemas.microsoft.com/office/drawing/2014/chart" uri="{C3380CC4-5D6E-409C-BE32-E72D297353CC}">
                <c16:uniqueId val="{00000007-522C-4B3A-9F4A-C2BA35A6BF5F}"/>
              </c:ext>
            </c:extLst>
          </c:dPt>
          <c:dLbls>
            <c:spPr>
              <a:noFill/>
              <a:ln>
                <a:noFill/>
              </a:ln>
              <a:effectLst/>
            </c:spPr>
            <c:txPr>
              <a:bodyPr rot="0" spcFirstLastPara="1" vertOverflow="ellipsis" vert="horz" wrap="square" lIns="38100" tIns="19050" rIns="38100" bIns="19050" anchor="ctr" anchorCtr="1">
                <a:spAutoFit/>
              </a:bodyPr>
              <a:lstStyle/>
              <a:p>
                <a:pPr>
                  <a:defRPr sz="44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集計用!$L$47:$L$50</c:f>
              <c:strCache>
                <c:ptCount val="4"/>
                <c:pt idx="0">
                  <c:v>未実装</c:v>
                </c:pt>
                <c:pt idx="1">
                  <c:v>一部分実装</c:v>
                </c:pt>
                <c:pt idx="2">
                  <c:v>大部分実装</c:v>
                </c:pt>
                <c:pt idx="3">
                  <c:v>完全実装</c:v>
                </c:pt>
              </c:strCache>
            </c:strRef>
          </c:cat>
          <c:val>
            <c:numRef>
              <c:f>集計用!$M$47:$M$50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522C-4B3A-9F4A-C2BA35A6BF5F}"/>
            </c:ext>
          </c:extLst>
        </c:ser>
        <c:dLbls>
          <c:showLegendKey val="0"/>
          <c:showVal val="1"/>
          <c:showCatName val="0"/>
          <c:showSerName val="0"/>
          <c:showPercent val="0"/>
          <c:showBubbleSize val="0"/>
          <c:showLeaderLines val="1"/>
        </c:dLbls>
        <c:firstSliceAng val="0"/>
        <c:holeSize val="50"/>
      </c:doughnutChart>
    </c:plotArea>
    <c:legend>
      <c:legendPos val="b"/>
      <c:overlay val="0"/>
      <c:spPr>
        <a:noFill/>
        <a:ln>
          <a:noFill/>
        </a:ln>
        <a:effectLst/>
      </c:spPr>
      <c:txPr>
        <a:bodyPr rot="0" spcFirstLastPara="1" vertOverflow="ellipsis" vert="horz" wrap="square" anchor="ctr" anchorCtr="1"/>
        <a:lstStyle/>
        <a:p>
          <a:pPr rtl="0">
            <a:defRPr sz="20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txPr>
    <a:bodyPr/>
    <a:lstStyle/>
    <a:p>
      <a:pPr>
        <a:defRPr/>
      </a:pPr>
      <a:endParaRPr lang="ja-JP"/>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altLang="ja-JP"/>
              <a:t>MIL1</a:t>
            </a:r>
          </a:p>
        </c:rich>
      </c:tx>
      <c:overlay val="0"/>
      <c:spPr>
        <a:noFill/>
        <a:ln>
          <a:noFill/>
        </a:ln>
        <a:effectLst/>
      </c:spPr>
    </c:title>
    <c:autoTitleDeleted val="0"/>
    <c:plotArea>
      <c:layout/>
      <c:doughnutChart>
        <c:varyColors val="1"/>
        <c:ser>
          <c:idx val="0"/>
          <c:order val="0"/>
          <c:tx>
            <c:v>MIL1</c:v>
          </c:tx>
          <c:dPt>
            <c:idx val="0"/>
            <c:bubble3D val="0"/>
            <c:spPr>
              <a:solidFill>
                <a:srgbClr val="FF5050"/>
              </a:solidFill>
              <a:ln w="19050">
                <a:solidFill>
                  <a:schemeClr val="lt1"/>
                </a:solidFill>
              </a:ln>
              <a:effectLst/>
            </c:spPr>
            <c:extLst>
              <c:ext xmlns:c16="http://schemas.microsoft.com/office/drawing/2014/chart" uri="{C3380CC4-5D6E-409C-BE32-E72D297353CC}">
                <c16:uniqueId val="{0000000B-AA9B-4F51-BBDB-DA01306E7451}"/>
              </c:ext>
            </c:extLst>
          </c:dPt>
          <c:dPt>
            <c:idx val="1"/>
            <c:bubble3D val="0"/>
            <c:spPr>
              <a:solidFill>
                <a:srgbClr val="FF7C80"/>
              </a:solidFill>
              <a:ln w="19050">
                <a:solidFill>
                  <a:schemeClr val="lt1"/>
                </a:solidFill>
              </a:ln>
              <a:effectLst/>
            </c:spPr>
            <c:extLst>
              <c:ext xmlns:c16="http://schemas.microsoft.com/office/drawing/2014/chart" uri="{C3380CC4-5D6E-409C-BE32-E72D297353CC}">
                <c16:uniqueId val="{0000000D-AA9B-4F51-BBDB-DA01306E7451}"/>
              </c:ext>
            </c:extLst>
          </c:dPt>
          <c:dPt>
            <c:idx val="2"/>
            <c:bubble3D val="0"/>
            <c:spPr>
              <a:solidFill>
                <a:srgbClr val="70AD47">
                  <a:lumMod val="60000"/>
                  <a:lumOff val="40000"/>
                </a:srgbClr>
              </a:solidFill>
              <a:ln w="19050">
                <a:solidFill>
                  <a:schemeClr val="lt1"/>
                </a:solidFill>
              </a:ln>
              <a:effectLst/>
            </c:spPr>
            <c:extLst>
              <c:ext xmlns:c16="http://schemas.microsoft.com/office/drawing/2014/chart" uri="{C3380CC4-5D6E-409C-BE32-E72D297353CC}">
                <c16:uniqueId val="{0000000F-AA9B-4F51-BBDB-DA01306E7451}"/>
              </c:ext>
            </c:extLst>
          </c:dPt>
          <c:dPt>
            <c:idx val="3"/>
            <c:bubble3D val="0"/>
            <c:spPr>
              <a:solidFill>
                <a:srgbClr val="70AD47"/>
              </a:solidFill>
              <a:ln w="19050">
                <a:solidFill>
                  <a:schemeClr val="lt1"/>
                </a:solidFill>
              </a:ln>
              <a:effectLst/>
            </c:spPr>
            <c:extLst>
              <c:ext xmlns:c16="http://schemas.microsoft.com/office/drawing/2014/chart" uri="{C3380CC4-5D6E-409C-BE32-E72D297353CC}">
                <c16:uniqueId val="{00000011-AA9B-4F51-BBDB-DA01306E7451}"/>
              </c:ext>
            </c:extLst>
          </c:dPt>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集計用!$D$12:$D$15</c:f>
              <c:strCache>
                <c:ptCount val="4"/>
                <c:pt idx="0">
                  <c:v>未実装</c:v>
                </c:pt>
                <c:pt idx="1">
                  <c:v>一部分実装</c:v>
                </c:pt>
                <c:pt idx="2">
                  <c:v>大部分実装</c:v>
                </c:pt>
                <c:pt idx="3">
                  <c:v>完全実装</c:v>
                </c:pt>
              </c:strCache>
            </c:strRef>
          </c:cat>
          <c:val>
            <c:numRef>
              <c:f>集計用!$E$12:$E$15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12-AA9B-4F51-BBDB-DA01306E7451}"/>
            </c:ext>
          </c:extLst>
        </c:ser>
        <c:dLbls>
          <c:showLegendKey val="0"/>
          <c:showVal val="1"/>
          <c:showCatName val="0"/>
          <c:showSerName val="0"/>
          <c:showPercent val="0"/>
          <c:showBubbleSize val="0"/>
          <c:showLeaderLines val="1"/>
        </c:dLbls>
        <c:firstSliceAng val="0"/>
        <c:holeSize val="50"/>
      </c:doughnutChart>
    </c:plotArea>
    <c:legend>
      <c:legendPos val="b"/>
      <c:overlay val="0"/>
      <c:spPr>
        <a:noFill/>
        <a:ln>
          <a:noFill/>
        </a:ln>
        <a:effectLst/>
      </c:spPr>
      <c:txPr>
        <a:bodyPr rot="0" spcFirstLastPara="1" vertOverflow="ellipsis" vert="horz" wrap="square" anchor="ctr" anchorCtr="1"/>
        <a:lstStyle/>
        <a:p>
          <a:pPr rtl="0">
            <a:defRPr sz="1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txPr>
    <a:bodyPr/>
    <a:lstStyle/>
    <a:p>
      <a:pPr>
        <a:defRPr/>
      </a:pPr>
      <a:endParaRPr lang="ja-JP"/>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altLang="ja-JP"/>
              <a:t>MIL2</a:t>
            </a:r>
          </a:p>
        </c:rich>
      </c:tx>
      <c:overlay val="0"/>
      <c:spPr>
        <a:noFill/>
        <a:ln>
          <a:noFill/>
        </a:ln>
        <a:effectLst/>
      </c:spPr>
    </c:title>
    <c:autoTitleDeleted val="0"/>
    <c:plotArea>
      <c:layout/>
      <c:doughnutChart>
        <c:varyColors val="1"/>
        <c:ser>
          <c:idx val="0"/>
          <c:order val="0"/>
          <c:tx>
            <c:v>MIL2</c:v>
          </c:tx>
          <c:dPt>
            <c:idx val="0"/>
            <c:bubble3D val="0"/>
            <c:spPr>
              <a:solidFill>
                <a:srgbClr val="FF5050"/>
              </a:solidFill>
              <a:ln w="19050">
                <a:solidFill>
                  <a:schemeClr val="lt1"/>
                </a:solidFill>
              </a:ln>
              <a:effectLst/>
            </c:spPr>
            <c:extLst>
              <c:ext xmlns:c16="http://schemas.microsoft.com/office/drawing/2014/chart" uri="{C3380CC4-5D6E-409C-BE32-E72D297353CC}">
                <c16:uniqueId val="{0000000B-45B3-43DF-8BFC-FC4DD271AE48}"/>
              </c:ext>
            </c:extLst>
          </c:dPt>
          <c:dPt>
            <c:idx val="1"/>
            <c:bubble3D val="0"/>
            <c:spPr>
              <a:solidFill>
                <a:srgbClr val="FF7C80"/>
              </a:solidFill>
              <a:ln w="19050">
                <a:solidFill>
                  <a:schemeClr val="lt1"/>
                </a:solidFill>
              </a:ln>
              <a:effectLst/>
            </c:spPr>
            <c:extLst>
              <c:ext xmlns:c16="http://schemas.microsoft.com/office/drawing/2014/chart" uri="{C3380CC4-5D6E-409C-BE32-E72D297353CC}">
                <c16:uniqueId val="{0000000D-45B3-43DF-8BFC-FC4DD271AE48}"/>
              </c:ext>
            </c:extLst>
          </c:dPt>
          <c:dPt>
            <c:idx val="2"/>
            <c:bubble3D val="0"/>
            <c:spPr>
              <a:solidFill>
                <a:srgbClr val="70AD47">
                  <a:lumMod val="60000"/>
                  <a:lumOff val="40000"/>
                </a:srgbClr>
              </a:solidFill>
              <a:ln w="19050">
                <a:solidFill>
                  <a:schemeClr val="lt1"/>
                </a:solidFill>
              </a:ln>
              <a:effectLst/>
            </c:spPr>
            <c:extLst>
              <c:ext xmlns:c16="http://schemas.microsoft.com/office/drawing/2014/chart" uri="{C3380CC4-5D6E-409C-BE32-E72D297353CC}">
                <c16:uniqueId val="{0000000F-45B3-43DF-8BFC-FC4DD271AE48}"/>
              </c:ext>
            </c:extLst>
          </c:dPt>
          <c:dPt>
            <c:idx val="3"/>
            <c:bubble3D val="0"/>
            <c:spPr>
              <a:solidFill>
                <a:srgbClr val="70AD47"/>
              </a:solidFill>
              <a:ln w="19050">
                <a:solidFill>
                  <a:schemeClr val="lt1"/>
                </a:solidFill>
              </a:ln>
              <a:effectLst/>
            </c:spPr>
            <c:extLst>
              <c:ext xmlns:c16="http://schemas.microsoft.com/office/drawing/2014/chart" uri="{C3380CC4-5D6E-409C-BE32-E72D297353CC}">
                <c16:uniqueId val="{00000011-45B3-43DF-8BFC-FC4DD271AE48}"/>
              </c:ext>
            </c:extLst>
          </c:dPt>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集計用!$H$12:$H$15</c:f>
              <c:strCache>
                <c:ptCount val="4"/>
                <c:pt idx="0">
                  <c:v>未実装</c:v>
                </c:pt>
                <c:pt idx="1">
                  <c:v>一部分実装</c:v>
                </c:pt>
                <c:pt idx="2">
                  <c:v>大部分実装</c:v>
                </c:pt>
                <c:pt idx="3">
                  <c:v>完全実装</c:v>
                </c:pt>
              </c:strCache>
            </c:strRef>
          </c:cat>
          <c:val>
            <c:numRef>
              <c:f>集計用!$I$12:$I$15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12-45B3-43DF-8BFC-FC4DD271AE48}"/>
            </c:ext>
          </c:extLst>
        </c:ser>
        <c:dLbls>
          <c:showLegendKey val="0"/>
          <c:showVal val="1"/>
          <c:showCatName val="0"/>
          <c:showSerName val="0"/>
          <c:showPercent val="0"/>
          <c:showBubbleSize val="0"/>
          <c:showLeaderLines val="1"/>
        </c:dLbls>
        <c:firstSliceAng val="0"/>
        <c:holeSize val="50"/>
      </c:doughnutChart>
    </c:plotArea>
    <c:legend>
      <c:legendPos val="b"/>
      <c:overlay val="0"/>
      <c:spPr>
        <a:noFill/>
        <a:ln>
          <a:noFill/>
        </a:ln>
        <a:effectLst/>
      </c:spPr>
      <c:txPr>
        <a:bodyPr rot="0" spcFirstLastPara="1" vertOverflow="ellipsis" vert="horz" wrap="square" anchor="ctr" anchorCtr="1"/>
        <a:lstStyle/>
        <a:p>
          <a:pPr rtl="0">
            <a:defRPr sz="1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txPr>
    <a:bodyPr/>
    <a:lstStyle/>
    <a:p>
      <a:pPr>
        <a:defRPr/>
      </a:pPr>
      <a:endParaRPr lang="ja-JP"/>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2400" b="0" i="0" u="none" strike="noStrike" kern="1200" spc="0" baseline="0">
                <a:solidFill>
                  <a:schemeClr val="tx1">
                    <a:lumMod val="65000"/>
                    <a:lumOff val="35000"/>
                  </a:schemeClr>
                </a:solidFill>
                <a:latin typeface="+mn-lt"/>
                <a:ea typeface="+mn-ea"/>
                <a:cs typeface="+mn-cs"/>
              </a:defRPr>
            </a:pPr>
            <a:r>
              <a:rPr lang="en-US" altLang="ja-JP"/>
              <a:t>MIL3</a:t>
            </a:r>
          </a:p>
        </c:rich>
      </c:tx>
      <c:overlay val="0"/>
      <c:spPr>
        <a:noFill/>
        <a:ln>
          <a:noFill/>
        </a:ln>
        <a:effectLst/>
      </c:spPr>
    </c:title>
    <c:autoTitleDeleted val="0"/>
    <c:plotArea>
      <c:layout/>
      <c:doughnutChart>
        <c:varyColors val="1"/>
        <c:ser>
          <c:idx val="0"/>
          <c:order val="0"/>
          <c:tx>
            <c:v>MIL3</c:v>
          </c:tx>
          <c:dPt>
            <c:idx val="0"/>
            <c:bubble3D val="0"/>
            <c:spPr>
              <a:solidFill>
                <a:srgbClr val="FF5050"/>
              </a:solidFill>
              <a:ln w="19050">
                <a:solidFill>
                  <a:schemeClr val="lt1"/>
                </a:solidFill>
              </a:ln>
              <a:effectLst/>
            </c:spPr>
            <c:extLst>
              <c:ext xmlns:c16="http://schemas.microsoft.com/office/drawing/2014/chart" uri="{C3380CC4-5D6E-409C-BE32-E72D297353CC}">
                <c16:uniqueId val="{0000000B-7E7D-4661-8A13-F9B97ED0B70E}"/>
              </c:ext>
            </c:extLst>
          </c:dPt>
          <c:dPt>
            <c:idx val="1"/>
            <c:bubble3D val="0"/>
            <c:spPr>
              <a:solidFill>
                <a:srgbClr val="FF7C80"/>
              </a:solidFill>
              <a:ln w="19050">
                <a:solidFill>
                  <a:schemeClr val="lt1"/>
                </a:solidFill>
              </a:ln>
              <a:effectLst/>
            </c:spPr>
            <c:extLst>
              <c:ext xmlns:c16="http://schemas.microsoft.com/office/drawing/2014/chart" uri="{C3380CC4-5D6E-409C-BE32-E72D297353CC}">
                <c16:uniqueId val="{0000000D-7E7D-4661-8A13-F9B97ED0B70E}"/>
              </c:ext>
            </c:extLst>
          </c:dPt>
          <c:dPt>
            <c:idx val="2"/>
            <c:bubble3D val="0"/>
            <c:spPr>
              <a:solidFill>
                <a:srgbClr val="70AD47">
                  <a:lumMod val="60000"/>
                  <a:lumOff val="40000"/>
                </a:srgbClr>
              </a:solidFill>
              <a:ln w="19050">
                <a:solidFill>
                  <a:schemeClr val="lt1"/>
                </a:solidFill>
              </a:ln>
              <a:effectLst/>
            </c:spPr>
            <c:extLst>
              <c:ext xmlns:c16="http://schemas.microsoft.com/office/drawing/2014/chart" uri="{C3380CC4-5D6E-409C-BE32-E72D297353CC}">
                <c16:uniqueId val="{0000000F-7E7D-4661-8A13-F9B97ED0B70E}"/>
              </c:ext>
            </c:extLst>
          </c:dPt>
          <c:dPt>
            <c:idx val="3"/>
            <c:bubble3D val="0"/>
            <c:spPr>
              <a:solidFill>
                <a:srgbClr val="70AD47"/>
              </a:solidFill>
              <a:ln w="19050">
                <a:solidFill>
                  <a:schemeClr val="lt1"/>
                </a:solidFill>
              </a:ln>
              <a:effectLst/>
            </c:spPr>
            <c:extLst>
              <c:ext xmlns:c16="http://schemas.microsoft.com/office/drawing/2014/chart" uri="{C3380CC4-5D6E-409C-BE32-E72D297353CC}">
                <c16:uniqueId val="{00000011-7E7D-4661-8A13-F9B97ED0B70E}"/>
              </c:ext>
            </c:extLst>
          </c:dPt>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集計用!$L$12:$L$15</c:f>
              <c:strCache>
                <c:ptCount val="4"/>
                <c:pt idx="0">
                  <c:v>未実装</c:v>
                </c:pt>
                <c:pt idx="1">
                  <c:v>一部分実装</c:v>
                </c:pt>
                <c:pt idx="2">
                  <c:v>大部分実装</c:v>
                </c:pt>
                <c:pt idx="3">
                  <c:v>完全実装</c:v>
                </c:pt>
              </c:strCache>
            </c:strRef>
          </c:cat>
          <c:val>
            <c:numRef>
              <c:f>集計用!$M$12:$M$15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12-7E7D-4661-8A13-F9B97ED0B70E}"/>
            </c:ext>
          </c:extLst>
        </c:ser>
        <c:dLbls>
          <c:showLegendKey val="0"/>
          <c:showVal val="1"/>
          <c:showCatName val="0"/>
          <c:showSerName val="0"/>
          <c:showPercent val="0"/>
          <c:showBubbleSize val="0"/>
          <c:showLeaderLines val="1"/>
        </c:dLbls>
        <c:firstSliceAng val="0"/>
        <c:holeSize val="50"/>
      </c:doughnutChart>
    </c:plotArea>
    <c:legend>
      <c:legendPos val="b"/>
      <c:overlay val="0"/>
      <c:spPr>
        <a:noFill/>
        <a:ln>
          <a:noFill/>
        </a:ln>
        <a:effectLst/>
      </c:spPr>
      <c:txPr>
        <a:bodyPr rot="0" spcFirstLastPara="1" vertOverflow="ellipsis" vert="horz" wrap="square" anchor="ctr" anchorCtr="1"/>
        <a:lstStyle/>
        <a:p>
          <a:pPr rtl="0">
            <a:defRPr sz="1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txPr>
    <a:bodyPr/>
    <a:lstStyle/>
    <a:p>
      <a:pPr>
        <a:defRPr/>
      </a:pPr>
      <a:endParaRPr lang="ja-JP"/>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s>
</file>

<file path=xl/drawings/_rels/drawing33.xml.rels><?xml version="1.0" encoding="UTF-8" standalone="yes"?>
<Relationships xmlns="http://schemas.openxmlformats.org/package/2006/relationships"><Relationship Id="rId8" Type="http://schemas.openxmlformats.org/officeDocument/2006/relationships/chart" Target="../charts/chart38.xml"/><Relationship Id="rId13" Type="http://schemas.openxmlformats.org/officeDocument/2006/relationships/chart" Target="../charts/chart43.xml"/><Relationship Id="rId18" Type="http://schemas.openxmlformats.org/officeDocument/2006/relationships/chart" Target="../charts/chart48.xml"/><Relationship Id="rId26" Type="http://schemas.openxmlformats.org/officeDocument/2006/relationships/chart" Target="../charts/chart56.xml"/><Relationship Id="rId3" Type="http://schemas.openxmlformats.org/officeDocument/2006/relationships/chart" Target="../charts/chart33.xml"/><Relationship Id="rId21" Type="http://schemas.openxmlformats.org/officeDocument/2006/relationships/chart" Target="../charts/chart51.xml"/><Relationship Id="rId7" Type="http://schemas.openxmlformats.org/officeDocument/2006/relationships/chart" Target="../charts/chart37.xml"/><Relationship Id="rId12" Type="http://schemas.openxmlformats.org/officeDocument/2006/relationships/chart" Target="../charts/chart42.xml"/><Relationship Id="rId17" Type="http://schemas.openxmlformats.org/officeDocument/2006/relationships/chart" Target="../charts/chart47.xml"/><Relationship Id="rId25" Type="http://schemas.openxmlformats.org/officeDocument/2006/relationships/chart" Target="../charts/chart55.xml"/><Relationship Id="rId2" Type="http://schemas.openxmlformats.org/officeDocument/2006/relationships/chart" Target="../charts/chart32.xml"/><Relationship Id="rId16" Type="http://schemas.openxmlformats.org/officeDocument/2006/relationships/chart" Target="../charts/chart46.xml"/><Relationship Id="rId20" Type="http://schemas.openxmlformats.org/officeDocument/2006/relationships/chart" Target="../charts/chart50.xml"/><Relationship Id="rId29" Type="http://schemas.openxmlformats.org/officeDocument/2006/relationships/chart" Target="../charts/chart59.xml"/><Relationship Id="rId1" Type="http://schemas.openxmlformats.org/officeDocument/2006/relationships/chart" Target="../charts/chart31.xml"/><Relationship Id="rId6" Type="http://schemas.openxmlformats.org/officeDocument/2006/relationships/chart" Target="../charts/chart36.xml"/><Relationship Id="rId11" Type="http://schemas.openxmlformats.org/officeDocument/2006/relationships/chart" Target="../charts/chart41.xml"/><Relationship Id="rId24" Type="http://schemas.openxmlformats.org/officeDocument/2006/relationships/chart" Target="../charts/chart54.xml"/><Relationship Id="rId5" Type="http://schemas.openxmlformats.org/officeDocument/2006/relationships/chart" Target="../charts/chart35.xml"/><Relationship Id="rId15" Type="http://schemas.openxmlformats.org/officeDocument/2006/relationships/chart" Target="../charts/chart45.xml"/><Relationship Id="rId23" Type="http://schemas.openxmlformats.org/officeDocument/2006/relationships/chart" Target="../charts/chart53.xml"/><Relationship Id="rId28" Type="http://schemas.openxmlformats.org/officeDocument/2006/relationships/chart" Target="../charts/chart58.xml"/><Relationship Id="rId10" Type="http://schemas.openxmlformats.org/officeDocument/2006/relationships/chart" Target="../charts/chart40.xml"/><Relationship Id="rId19" Type="http://schemas.openxmlformats.org/officeDocument/2006/relationships/chart" Target="../charts/chart49.xml"/><Relationship Id="rId4" Type="http://schemas.openxmlformats.org/officeDocument/2006/relationships/chart" Target="../charts/chart34.xml"/><Relationship Id="rId9" Type="http://schemas.openxmlformats.org/officeDocument/2006/relationships/chart" Target="../charts/chart39.xml"/><Relationship Id="rId14" Type="http://schemas.openxmlformats.org/officeDocument/2006/relationships/chart" Target="../charts/chart44.xml"/><Relationship Id="rId22" Type="http://schemas.openxmlformats.org/officeDocument/2006/relationships/chart" Target="../charts/chart52.xml"/><Relationship Id="rId27" Type="http://schemas.openxmlformats.org/officeDocument/2006/relationships/chart" Target="../charts/chart57.xml"/><Relationship Id="rId30" Type="http://schemas.openxmlformats.org/officeDocument/2006/relationships/chart" Target="../charts/chart60.xml"/></Relationships>
</file>

<file path=xl/drawings/drawing1.xml><?xml version="1.0" encoding="utf-8"?>
<xdr:wsDr xmlns:xdr="http://schemas.openxmlformats.org/drawingml/2006/spreadsheetDrawing" xmlns:a="http://schemas.openxmlformats.org/drawingml/2006/main">
  <xdr:twoCellAnchor>
    <xdr:from>
      <xdr:col>2</xdr:col>
      <xdr:colOff>217714</xdr:colOff>
      <xdr:row>12</xdr:row>
      <xdr:rowOff>136072</xdr:rowOff>
    </xdr:from>
    <xdr:to>
      <xdr:col>6</xdr:col>
      <xdr:colOff>156482</xdr:colOff>
      <xdr:row>13</xdr:row>
      <xdr:rowOff>137432</xdr:rowOff>
    </xdr:to>
    <xdr:sp macro="" textlink="">
      <xdr:nvSpPr>
        <xdr:cNvPr id="2" name="テキスト ボックス 1">
          <a:extLst>
            <a:ext uri="{FF2B5EF4-FFF2-40B4-BE49-F238E27FC236}">
              <a16:creationId xmlns:a16="http://schemas.microsoft.com/office/drawing/2014/main" id="{24D7BF68-8646-47D5-A715-B50CCAE78C74}"/>
            </a:ext>
          </a:extLst>
        </xdr:cNvPr>
        <xdr:cNvSpPr txBox="1"/>
      </xdr:nvSpPr>
      <xdr:spPr>
        <a:xfrm>
          <a:off x="2748643" y="3986893"/>
          <a:ext cx="5000625" cy="88582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marL="89535" marR="53340">
            <a:spcBef>
              <a:spcPts val="500"/>
            </a:spcBef>
            <a:spcAft>
              <a:spcPts val="500"/>
            </a:spcAft>
          </a:pPr>
          <a:r>
            <a:rPr kumimoji="1" lang="ja-JP" sz="9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本資料は、原典に沿ってできるだけ忠実に翻訳するよう努めていますが、完全性、正確性を保証するものではありません。独立行政法人情報処理推進機構は本資料に記載されている情報より生じる損失または損害に対して、いかなる人物あるいは団体にも責任を負うものではありません。</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0.41473</cdr:x>
      <cdr:y>0.43284</cdr:y>
    </cdr:from>
    <cdr:to>
      <cdr:x>0.5814</cdr:x>
      <cdr:y>0.59204</cdr:y>
    </cdr:to>
    <cdr:sp macro="" textlink="集計用!$I$16">
      <cdr:nvSpPr>
        <cdr:cNvPr id="3" name="テキスト ボックス 2"/>
        <cdr:cNvSpPr txBox="1"/>
      </cdr:nvSpPr>
      <cdr:spPr>
        <a:xfrm xmlns:a="http://schemas.openxmlformats.org/drawingml/2006/main">
          <a:off x="2717800" y="2209800"/>
          <a:ext cx="1092200" cy="812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DC0BEF14-C0A9-4E3D-A2F7-BC9DFAA11FCB}" type="TxLink">
            <a:rPr lang="en-US" altLang="en-US" sz="3200" b="0" i="0" u="none" strike="noStrike">
              <a:solidFill>
                <a:srgbClr val="000000"/>
              </a:solidFill>
              <a:latin typeface="游ゴシック"/>
              <a:ea typeface="游ゴシック"/>
            </a:rPr>
            <a:pPr algn="ctr"/>
            <a:t>16</a:t>
          </a:fld>
          <a:endParaRPr lang="ja-JP" altLang="en-US" sz="3200"/>
        </a:p>
      </cdr:txBody>
    </cdr:sp>
  </cdr:relSizeAnchor>
</c:userShapes>
</file>

<file path=xl/drawings/drawing11.xml><?xml version="1.0" encoding="utf-8"?>
<c:userShapes xmlns:c="http://schemas.openxmlformats.org/drawingml/2006/chart">
  <cdr:relSizeAnchor xmlns:cdr="http://schemas.openxmlformats.org/drawingml/2006/chartDrawing">
    <cdr:from>
      <cdr:x>0.41473</cdr:x>
      <cdr:y>0.43284</cdr:y>
    </cdr:from>
    <cdr:to>
      <cdr:x>0.5814</cdr:x>
      <cdr:y>0.59204</cdr:y>
    </cdr:to>
    <cdr:sp macro="" textlink="集計用!$M$16">
      <cdr:nvSpPr>
        <cdr:cNvPr id="3" name="テキスト ボックス 2"/>
        <cdr:cNvSpPr txBox="1"/>
      </cdr:nvSpPr>
      <cdr:spPr>
        <a:xfrm xmlns:a="http://schemas.openxmlformats.org/drawingml/2006/main">
          <a:off x="2717800" y="2209800"/>
          <a:ext cx="1092200" cy="812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4FC504B7-26FC-415D-8893-3E878B9FEB21}" type="TxLink">
            <a:rPr lang="en-US" altLang="en-US" sz="3200" b="0" i="0" u="none" strike="noStrike">
              <a:solidFill>
                <a:srgbClr val="000000"/>
              </a:solidFill>
              <a:latin typeface="游ゴシック"/>
              <a:ea typeface="游ゴシック"/>
            </a:rPr>
            <a:pPr algn="ctr"/>
            <a:t>25</a:t>
          </a:fld>
          <a:endParaRPr lang="ja-JP" altLang="en-US" sz="3200"/>
        </a:p>
      </cdr:txBody>
    </cdr:sp>
  </cdr:relSizeAnchor>
</c:userShapes>
</file>

<file path=xl/drawings/drawing12.xml><?xml version="1.0" encoding="utf-8"?>
<c:userShapes xmlns:c="http://schemas.openxmlformats.org/drawingml/2006/chart">
  <cdr:relSizeAnchor xmlns:cdr="http://schemas.openxmlformats.org/drawingml/2006/chartDrawing">
    <cdr:from>
      <cdr:x>0.41473</cdr:x>
      <cdr:y>0.43284</cdr:y>
    </cdr:from>
    <cdr:to>
      <cdr:x>0.5814</cdr:x>
      <cdr:y>0.59204</cdr:y>
    </cdr:to>
    <cdr:sp macro="" textlink="集計用!$E$21">
      <cdr:nvSpPr>
        <cdr:cNvPr id="2" name="テキスト ボックス 2"/>
        <cdr:cNvSpPr txBox="1"/>
      </cdr:nvSpPr>
      <cdr:spPr>
        <a:xfrm xmlns:a="http://schemas.openxmlformats.org/drawingml/2006/main">
          <a:off x="2717800" y="2209800"/>
          <a:ext cx="1092200" cy="812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48D80382-7D4E-4C8D-BF1B-680E383E7EF0}" type="TxLink">
            <a:rPr lang="en-US" altLang="en-US" sz="3200" b="0" i="0" u="none" strike="noStrike">
              <a:solidFill>
                <a:srgbClr val="000000"/>
              </a:solidFill>
              <a:latin typeface="游ゴシック"/>
              <a:ea typeface="游ゴシック"/>
            </a:rPr>
            <a:pPr algn="ctr"/>
            <a:t>6</a:t>
          </a:fld>
          <a:endParaRPr lang="ja-JP" altLang="en-US" sz="3200"/>
        </a:p>
      </cdr:txBody>
    </cdr:sp>
  </cdr:relSizeAnchor>
</c:userShapes>
</file>

<file path=xl/drawings/drawing13.xml><?xml version="1.0" encoding="utf-8"?>
<c:userShapes xmlns:c="http://schemas.openxmlformats.org/drawingml/2006/chart">
  <cdr:relSizeAnchor xmlns:cdr="http://schemas.openxmlformats.org/drawingml/2006/chartDrawing">
    <cdr:from>
      <cdr:x>0.41473</cdr:x>
      <cdr:y>0.43284</cdr:y>
    </cdr:from>
    <cdr:to>
      <cdr:x>0.5814</cdr:x>
      <cdr:y>0.59204</cdr:y>
    </cdr:to>
    <cdr:sp macro="" textlink="集計用!$I$21">
      <cdr:nvSpPr>
        <cdr:cNvPr id="2" name="テキスト ボックス 2"/>
        <cdr:cNvSpPr txBox="1"/>
      </cdr:nvSpPr>
      <cdr:spPr>
        <a:xfrm xmlns:a="http://schemas.openxmlformats.org/drawingml/2006/main">
          <a:off x="2717800" y="2209800"/>
          <a:ext cx="1092200" cy="812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947827D5-5C6E-4E1F-BD5A-F6547427875B}" type="TxLink">
            <a:rPr lang="en-US" altLang="en-US" sz="3200" b="0" i="0" u="none" strike="noStrike">
              <a:solidFill>
                <a:srgbClr val="000000"/>
              </a:solidFill>
              <a:latin typeface="游ゴシック"/>
              <a:ea typeface="游ゴシック"/>
            </a:rPr>
            <a:pPr algn="ctr"/>
            <a:t>19</a:t>
          </a:fld>
          <a:endParaRPr lang="ja-JP" altLang="en-US" sz="3200"/>
        </a:p>
      </cdr:txBody>
    </cdr:sp>
  </cdr:relSizeAnchor>
</c:userShapes>
</file>

<file path=xl/drawings/drawing14.xml><?xml version="1.0" encoding="utf-8"?>
<c:userShapes xmlns:c="http://schemas.openxmlformats.org/drawingml/2006/chart">
  <cdr:relSizeAnchor xmlns:cdr="http://schemas.openxmlformats.org/drawingml/2006/chartDrawing">
    <cdr:from>
      <cdr:x>0.41473</cdr:x>
      <cdr:y>0.43284</cdr:y>
    </cdr:from>
    <cdr:to>
      <cdr:x>0.5814</cdr:x>
      <cdr:y>0.59204</cdr:y>
    </cdr:to>
    <cdr:sp macro="" textlink="集計用!$M$21">
      <cdr:nvSpPr>
        <cdr:cNvPr id="3" name="テキスト ボックス 2"/>
        <cdr:cNvSpPr txBox="1"/>
      </cdr:nvSpPr>
      <cdr:spPr>
        <a:xfrm xmlns:a="http://schemas.openxmlformats.org/drawingml/2006/main">
          <a:off x="2717800" y="2209800"/>
          <a:ext cx="1092200" cy="812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4EA7D55A-D434-47C1-B573-482058391F57}" type="TxLink">
            <a:rPr lang="en-US" altLang="en-US" sz="3200" b="0" i="0" u="none" strike="noStrike">
              <a:solidFill>
                <a:srgbClr val="000000"/>
              </a:solidFill>
              <a:latin typeface="游ゴシック"/>
              <a:ea typeface="游ゴシック"/>
            </a:rPr>
            <a:pPr algn="ctr"/>
            <a:t>33</a:t>
          </a:fld>
          <a:endParaRPr lang="ja-JP" altLang="en-US" sz="3200"/>
        </a:p>
      </cdr:txBody>
    </cdr:sp>
  </cdr:relSizeAnchor>
</c:userShapes>
</file>

<file path=xl/drawings/drawing15.xml><?xml version="1.0" encoding="utf-8"?>
<c:userShapes xmlns:c="http://schemas.openxmlformats.org/drawingml/2006/chart">
  <cdr:relSizeAnchor xmlns:cdr="http://schemas.openxmlformats.org/drawingml/2006/chartDrawing">
    <cdr:from>
      <cdr:x>0.41473</cdr:x>
      <cdr:y>0.43284</cdr:y>
    </cdr:from>
    <cdr:to>
      <cdr:x>0.5814</cdr:x>
      <cdr:y>0.59204</cdr:y>
    </cdr:to>
    <cdr:sp macro="" textlink="集計用!$E$26">
      <cdr:nvSpPr>
        <cdr:cNvPr id="2" name="テキスト ボックス 2"/>
        <cdr:cNvSpPr txBox="1"/>
      </cdr:nvSpPr>
      <cdr:spPr>
        <a:xfrm xmlns:a="http://schemas.openxmlformats.org/drawingml/2006/main">
          <a:off x="2717800" y="2209800"/>
          <a:ext cx="1092200" cy="812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AA13DC85-9FD7-4F58-A77A-F1C0F442E764}" type="TxLink">
            <a:rPr lang="en-US" altLang="en-US" sz="3200" b="0" i="0" u="none" strike="noStrike">
              <a:solidFill>
                <a:srgbClr val="000000"/>
              </a:solidFill>
              <a:latin typeface="游ゴシック"/>
              <a:ea typeface="游ゴシック"/>
            </a:rPr>
            <a:pPr algn="ctr"/>
            <a:t>3</a:t>
          </a:fld>
          <a:endParaRPr lang="ja-JP" altLang="en-US" sz="3200"/>
        </a:p>
      </cdr:txBody>
    </cdr:sp>
  </cdr:relSizeAnchor>
</c:userShapes>
</file>

<file path=xl/drawings/drawing16.xml><?xml version="1.0" encoding="utf-8"?>
<c:userShapes xmlns:c="http://schemas.openxmlformats.org/drawingml/2006/chart">
  <cdr:relSizeAnchor xmlns:cdr="http://schemas.openxmlformats.org/drawingml/2006/chartDrawing">
    <cdr:from>
      <cdr:x>0.41473</cdr:x>
      <cdr:y>0.43284</cdr:y>
    </cdr:from>
    <cdr:to>
      <cdr:x>0.5814</cdr:x>
      <cdr:y>0.59204</cdr:y>
    </cdr:to>
    <cdr:sp macro="" textlink="集計用!$I$26">
      <cdr:nvSpPr>
        <cdr:cNvPr id="5" name="テキスト ボックス 2"/>
        <cdr:cNvSpPr txBox="1"/>
      </cdr:nvSpPr>
      <cdr:spPr>
        <a:xfrm xmlns:a="http://schemas.openxmlformats.org/drawingml/2006/main">
          <a:off x="2717800" y="2209800"/>
          <a:ext cx="1092200" cy="812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8F0274C8-E7C0-4334-8379-53771D847AF5}" type="TxLink">
            <a:rPr lang="en-US" altLang="en-US" sz="3200" b="0" i="0" u="none" strike="noStrike">
              <a:solidFill>
                <a:srgbClr val="000000"/>
              </a:solidFill>
              <a:latin typeface="游ゴシック"/>
              <a:ea typeface="游ゴシック"/>
            </a:rPr>
            <a:pPr algn="ctr"/>
            <a:t>16</a:t>
          </a:fld>
          <a:endParaRPr lang="ja-JP" altLang="en-US" sz="3200"/>
        </a:p>
      </cdr:txBody>
    </cdr:sp>
  </cdr:relSizeAnchor>
</c:userShapes>
</file>

<file path=xl/drawings/drawing17.xml><?xml version="1.0" encoding="utf-8"?>
<c:userShapes xmlns:c="http://schemas.openxmlformats.org/drawingml/2006/chart">
  <cdr:relSizeAnchor xmlns:cdr="http://schemas.openxmlformats.org/drawingml/2006/chartDrawing">
    <cdr:from>
      <cdr:x>0.41473</cdr:x>
      <cdr:y>0.43284</cdr:y>
    </cdr:from>
    <cdr:to>
      <cdr:x>0.5814</cdr:x>
      <cdr:y>0.59204</cdr:y>
    </cdr:to>
    <cdr:sp macro="" textlink="集計用!$M$26">
      <cdr:nvSpPr>
        <cdr:cNvPr id="5" name="テキスト ボックス 2"/>
        <cdr:cNvSpPr txBox="1"/>
      </cdr:nvSpPr>
      <cdr:spPr>
        <a:xfrm xmlns:a="http://schemas.openxmlformats.org/drawingml/2006/main">
          <a:off x="2717800" y="2209800"/>
          <a:ext cx="1092200" cy="812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27A14759-BB9E-452B-9CE6-8C8C40BE938D}" type="TxLink">
            <a:rPr lang="en-US" altLang="en-US" sz="3200" b="0" i="0" u="none" strike="noStrike">
              <a:solidFill>
                <a:srgbClr val="000000"/>
              </a:solidFill>
              <a:latin typeface="游ゴシック"/>
              <a:ea typeface="游ゴシック"/>
            </a:rPr>
            <a:pPr algn="ctr"/>
            <a:t>31</a:t>
          </a:fld>
          <a:endParaRPr lang="ja-JP" altLang="en-US" sz="3200"/>
        </a:p>
      </cdr:txBody>
    </cdr:sp>
  </cdr:relSizeAnchor>
</c:userShapes>
</file>

<file path=xl/drawings/drawing18.xml><?xml version="1.0" encoding="utf-8"?>
<c:userShapes xmlns:c="http://schemas.openxmlformats.org/drawingml/2006/chart">
  <cdr:relSizeAnchor xmlns:cdr="http://schemas.openxmlformats.org/drawingml/2006/chartDrawing">
    <cdr:from>
      <cdr:x>0.41473</cdr:x>
      <cdr:y>0.43284</cdr:y>
    </cdr:from>
    <cdr:to>
      <cdr:x>0.5814</cdr:x>
      <cdr:y>0.59204</cdr:y>
    </cdr:to>
    <cdr:sp macro="" textlink="集計用!$E$31">
      <cdr:nvSpPr>
        <cdr:cNvPr id="2" name="テキスト ボックス 2"/>
        <cdr:cNvSpPr txBox="1"/>
      </cdr:nvSpPr>
      <cdr:spPr>
        <a:xfrm xmlns:a="http://schemas.openxmlformats.org/drawingml/2006/main">
          <a:off x="2717800" y="2209800"/>
          <a:ext cx="1092200" cy="812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CDDD5FCC-19D8-4EA0-9BFF-857C844AF3AD}" type="TxLink">
            <a:rPr lang="en-US" altLang="en-US" sz="3200" b="0" i="0" u="none" strike="noStrike">
              <a:solidFill>
                <a:srgbClr val="000000"/>
              </a:solidFill>
              <a:latin typeface="游ゴシック"/>
              <a:ea typeface="游ゴシック"/>
            </a:rPr>
            <a:pPr algn="ctr"/>
            <a:t>2</a:t>
          </a:fld>
          <a:endParaRPr lang="ja-JP" altLang="en-US" sz="3200"/>
        </a:p>
      </cdr:txBody>
    </cdr:sp>
  </cdr:relSizeAnchor>
</c:userShapes>
</file>

<file path=xl/drawings/drawing19.xml><?xml version="1.0" encoding="utf-8"?>
<c:userShapes xmlns:c="http://schemas.openxmlformats.org/drawingml/2006/chart">
  <cdr:relSizeAnchor xmlns:cdr="http://schemas.openxmlformats.org/drawingml/2006/chartDrawing">
    <cdr:from>
      <cdr:x>0.41473</cdr:x>
      <cdr:y>0.43284</cdr:y>
    </cdr:from>
    <cdr:to>
      <cdr:x>0.5814</cdr:x>
      <cdr:y>0.59204</cdr:y>
    </cdr:to>
    <cdr:sp macro="" textlink="集計用!$I$31">
      <cdr:nvSpPr>
        <cdr:cNvPr id="5" name="テキスト ボックス 2"/>
        <cdr:cNvSpPr txBox="1"/>
      </cdr:nvSpPr>
      <cdr:spPr>
        <a:xfrm xmlns:a="http://schemas.openxmlformats.org/drawingml/2006/main">
          <a:off x="2717800" y="2209800"/>
          <a:ext cx="1092200" cy="812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FA1C56AD-D437-411B-9706-E943D9705D32}" type="TxLink">
            <a:rPr lang="en-US" altLang="en-US" sz="3200" b="0" i="0" u="none" strike="noStrike">
              <a:solidFill>
                <a:srgbClr val="000000"/>
              </a:solidFill>
              <a:latin typeface="游ゴシック"/>
              <a:ea typeface="游ゴシック"/>
            </a:rPr>
            <a:pPr algn="ctr"/>
            <a:t>11</a:t>
          </a:fld>
          <a:endParaRPr lang="ja-JP" altLang="en-US" sz="3200"/>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10</xdr:col>
      <xdr:colOff>654050</xdr:colOff>
      <xdr:row>19</xdr:row>
      <xdr:rowOff>298450</xdr:rowOff>
    </xdr:from>
    <xdr:to>
      <xdr:col>10</xdr:col>
      <xdr:colOff>7207250</xdr:colOff>
      <xdr:row>24</xdr:row>
      <xdr:rowOff>342900</xdr:rowOff>
    </xdr:to>
    <xdr:graphicFrame macro="">
      <xdr:nvGraphicFramePr>
        <xdr:cNvPr id="2" name="グラフ 1">
          <a:extLst>
            <a:ext uri="{FF2B5EF4-FFF2-40B4-BE49-F238E27FC236}">
              <a16:creationId xmlns:a16="http://schemas.microsoft.com/office/drawing/2014/main" id="{00000000-0008-0000-02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622300</xdr:colOff>
      <xdr:row>12</xdr:row>
      <xdr:rowOff>31750</xdr:rowOff>
    </xdr:from>
    <xdr:to>
      <xdr:col>10</xdr:col>
      <xdr:colOff>7175500</xdr:colOff>
      <xdr:row>17</xdr:row>
      <xdr:rowOff>57150</xdr:rowOff>
    </xdr:to>
    <xdr:graphicFrame macro="">
      <xdr:nvGraphicFramePr>
        <xdr:cNvPr id="39" name="グラフ 38">
          <a:extLst>
            <a:ext uri="{FF2B5EF4-FFF2-40B4-BE49-F238E27FC236}">
              <a16:creationId xmlns:a16="http://schemas.microsoft.com/office/drawing/2014/main" id="{00000000-0008-0000-0200-000027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10</xdr:col>
      <xdr:colOff>711200</xdr:colOff>
      <xdr:row>5</xdr:row>
      <xdr:rowOff>285750</xdr:rowOff>
    </xdr:from>
    <xdr:to>
      <xdr:col>10</xdr:col>
      <xdr:colOff>7264400</xdr:colOff>
      <xdr:row>9</xdr:row>
      <xdr:rowOff>882650</xdr:rowOff>
    </xdr:to>
    <xdr:graphicFrame macro="">
      <xdr:nvGraphicFramePr>
        <xdr:cNvPr id="40" name="グラフ 39">
          <a:extLst>
            <a:ext uri="{FF2B5EF4-FFF2-40B4-BE49-F238E27FC236}">
              <a16:creationId xmlns:a16="http://schemas.microsoft.com/office/drawing/2014/main" id="{00000000-0008-0000-0200-000028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584200</xdr:colOff>
      <xdr:row>46</xdr:row>
      <xdr:rowOff>1143000</xdr:rowOff>
    </xdr:from>
    <xdr:to>
      <xdr:col>10</xdr:col>
      <xdr:colOff>7137400</xdr:colOff>
      <xdr:row>51</xdr:row>
      <xdr:rowOff>50800</xdr:rowOff>
    </xdr:to>
    <xdr:graphicFrame macro="">
      <xdr:nvGraphicFramePr>
        <xdr:cNvPr id="41" name="グラフ 40">
          <a:extLst>
            <a:ext uri="{FF2B5EF4-FFF2-40B4-BE49-F238E27FC236}">
              <a16:creationId xmlns:a16="http://schemas.microsoft.com/office/drawing/2014/main" id="{00000000-0008-0000-0200-000029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10</xdr:col>
      <xdr:colOff>546100</xdr:colOff>
      <xdr:row>38</xdr:row>
      <xdr:rowOff>977900</xdr:rowOff>
    </xdr:from>
    <xdr:to>
      <xdr:col>10</xdr:col>
      <xdr:colOff>7099300</xdr:colOff>
      <xdr:row>44</xdr:row>
      <xdr:rowOff>3175</xdr:rowOff>
    </xdr:to>
    <xdr:graphicFrame macro="">
      <xdr:nvGraphicFramePr>
        <xdr:cNvPr id="42" name="グラフ 41">
          <a:extLst>
            <a:ext uri="{FF2B5EF4-FFF2-40B4-BE49-F238E27FC236}">
              <a16:creationId xmlns:a16="http://schemas.microsoft.com/office/drawing/2014/main" id="{00000000-0008-0000-0200-00002A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10</xdr:col>
      <xdr:colOff>577850</xdr:colOff>
      <xdr:row>30</xdr:row>
      <xdr:rowOff>1993900</xdr:rowOff>
    </xdr:from>
    <xdr:to>
      <xdr:col>10</xdr:col>
      <xdr:colOff>7131050</xdr:colOff>
      <xdr:row>35</xdr:row>
      <xdr:rowOff>654050</xdr:rowOff>
    </xdr:to>
    <xdr:graphicFrame macro="">
      <xdr:nvGraphicFramePr>
        <xdr:cNvPr id="43" name="グラフ 42">
          <a:extLst>
            <a:ext uri="{FF2B5EF4-FFF2-40B4-BE49-F238E27FC236}">
              <a16:creationId xmlns:a16="http://schemas.microsoft.com/office/drawing/2014/main" id="{00000000-0008-0000-0200-00002B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10</xdr:col>
      <xdr:colOff>654050</xdr:colOff>
      <xdr:row>72</xdr:row>
      <xdr:rowOff>984250</xdr:rowOff>
    </xdr:from>
    <xdr:to>
      <xdr:col>10</xdr:col>
      <xdr:colOff>7207250</xdr:colOff>
      <xdr:row>77</xdr:row>
      <xdr:rowOff>895350</xdr:rowOff>
    </xdr:to>
    <xdr:graphicFrame macro="">
      <xdr:nvGraphicFramePr>
        <xdr:cNvPr id="44" name="グラフ 43">
          <a:extLst>
            <a:ext uri="{FF2B5EF4-FFF2-40B4-BE49-F238E27FC236}">
              <a16:creationId xmlns:a16="http://schemas.microsoft.com/office/drawing/2014/main" id="{00000000-0008-0000-0200-00002C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10</xdr:col>
      <xdr:colOff>558800</xdr:colOff>
      <xdr:row>65</xdr:row>
      <xdr:rowOff>114300</xdr:rowOff>
    </xdr:from>
    <xdr:to>
      <xdr:col>10</xdr:col>
      <xdr:colOff>7112000</xdr:colOff>
      <xdr:row>70</xdr:row>
      <xdr:rowOff>139700</xdr:rowOff>
    </xdr:to>
    <xdr:graphicFrame macro="">
      <xdr:nvGraphicFramePr>
        <xdr:cNvPr id="45" name="グラフ 44">
          <a:extLst>
            <a:ext uri="{FF2B5EF4-FFF2-40B4-BE49-F238E27FC236}">
              <a16:creationId xmlns:a16="http://schemas.microsoft.com/office/drawing/2014/main" id="{00000000-0008-0000-0200-00002D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10</xdr:col>
      <xdr:colOff>654050</xdr:colOff>
      <xdr:row>58</xdr:row>
      <xdr:rowOff>336550</xdr:rowOff>
    </xdr:from>
    <xdr:to>
      <xdr:col>10</xdr:col>
      <xdr:colOff>7207250</xdr:colOff>
      <xdr:row>62</xdr:row>
      <xdr:rowOff>933450</xdr:rowOff>
    </xdr:to>
    <xdr:graphicFrame macro="">
      <xdr:nvGraphicFramePr>
        <xdr:cNvPr id="46" name="グラフ 45">
          <a:extLst>
            <a:ext uri="{FF2B5EF4-FFF2-40B4-BE49-F238E27FC236}">
              <a16:creationId xmlns:a16="http://schemas.microsoft.com/office/drawing/2014/main" id="{00000000-0008-0000-0200-00002E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10</xdr:col>
      <xdr:colOff>635000</xdr:colOff>
      <xdr:row>98</xdr:row>
      <xdr:rowOff>698500</xdr:rowOff>
    </xdr:from>
    <xdr:to>
      <xdr:col>10</xdr:col>
      <xdr:colOff>7188200</xdr:colOff>
      <xdr:row>103</xdr:row>
      <xdr:rowOff>736600</xdr:rowOff>
    </xdr:to>
    <xdr:graphicFrame macro="">
      <xdr:nvGraphicFramePr>
        <xdr:cNvPr id="47" name="グラフ 46">
          <a:extLst>
            <a:ext uri="{FF2B5EF4-FFF2-40B4-BE49-F238E27FC236}">
              <a16:creationId xmlns:a16="http://schemas.microsoft.com/office/drawing/2014/main" id="{00000000-0008-0000-0200-00002F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10</xdr:col>
      <xdr:colOff>635000</xdr:colOff>
      <xdr:row>91</xdr:row>
      <xdr:rowOff>495300</xdr:rowOff>
    </xdr:from>
    <xdr:to>
      <xdr:col>10</xdr:col>
      <xdr:colOff>7188200</xdr:colOff>
      <xdr:row>96</xdr:row>
      <xdr:rowOff>520700</xdr:rowOff>
    </xdr:to>
    <xdr:graphicFrame macro="">
      <xdr:nvGraphicFramePr>
        <xdr:cNvPr id="48" name="グラフ 47">
          <a:extLst>
            <a:ext uri="{FF2B5EF4-FFF2-40B4-BE49-F238E27FC236}">
              <a16:creationId xmlns:a16="http://schemas.microsoft.com/office/drawing/2014/main" id="{00000000-0008-0000-0200-000030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10</xdr:col>
      <xdr:colOff>635000</xdr:colOff>
      <xdr:row>84</xdr:row>
      <xdr:rowOff>908050</xdr:rowOff>
    </xdr:from>
    <xdr:to>
      <xdr:col>10</xdr:col>
      <xdr:colOff>7188200</xdr:colOff>
      <xdr:row>89</xdr:row>
      <xdr:rowOff>361950</xdr:rowOff>
    </xdr:to>
    <xdr:graphicFrame macro="">
      <xdr:nvGraphicFramePr>
        <xdr:cNvPr id="49" name="グラフ 48">
          <a:extLst>
            <a:ext uri="{FF2B5EF4-FFF2-40B4-BE49-F238E27FC236}">
              <a16:creationId xmlns:a16="http://schemas.microsoft.com/office/drawing/2014/main" id="{00000000-0008-0000-0200-000031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10</xdr:col>
      <xdr:colOff>476250</xdr:colOff>
      <xdr:row>130</xdr:row>
      <xdr:rowOff>0</xdr:rowOff>
    </xdr:from>
    <xdr:to>
      <xdr:col>10</xdr:col>
      <xdr:colOff>7029450</xdr:colOff>
      <xdr:row>135</xdr:row>
      <xdr:rowOff>38100</xdr:rowOff>
    </xdr:to>
    <xdr:graphicFrame macro="">
      <xdr:nvGraphicFramePr>
        <xdr:cNvPr id="50" name="グラフ 49">
          <a:extLst>
            <a:ext uri="{FF2B5EF4-FFF2-40B4-BE49-F238E27FC236}">
              <a16:creationId xmlns:a16="http://schemas.microsoft.com/office/drawing/2014/main" id="{00000000-0008-0000-0200-00003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10</xdr:col>
      <xdr:colOff>476250</xdr:colOff>
      <xdr:row>123</xdr:row>
      <xdr:rowOff>720725</xdr:rowOff>
    </xdr:from>
    <xdr:to>
      <xdr:col>10</xdr:col>
      <xdr:colOff>7029450</xdr:colOff>
      <xdr:row>128</xdr:row>
      <xdr:rowOff>774700</xdr:rowOff>
    </xdr:to>
    <xdr:graphicFrame macro="">
      <xdr:nvGraphicFramePr>
        <xdr:cNvPr id="51" name="グラフ 50">
          <a:extLst>
            <a:ext uri="{FF2B5EF4-FFF2-40B4-BE49-F238E27FC236}">
              <a16:creationId xmlns:a16="http://schemas.microsoft.com/office/drawing/2014/main" id="{00000000-0008-0000-0200-000033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10</xdr:col>
      <xdr:colOff>571500</xdr:colOff>
      <xdr:row>117</xdr:row>
      <xdr:rowOff>590550</xdr:rowOff>
    </xdr:from>
    <xdr:to>
      <xdr:col>10</xdr:col>
      <xdr:colOff>7124700</xdr:colOff>
      <xdr:row>122</xdr:row>
      <xdr:rowOff>615950</xdr:rowOff>
    </xdr:to>
    <xdr:graphicFrame macro="">
      <xdr:nvGraphicFramePr>
        <xdr:cNvPr id="52" name="グラフ 51">
          <a:extLst>
            <a:ext uri="{FF2B5EF4-FFF2-40B4-BE49-F238E27FC236}">
              <a16:creationId xmlns:a16="http://schemas.microsoft.com/office/drawing/2014/main" id="{00000000-0008-0000-0200-000034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10</xdr:col>
      <xdr:colOff>635000</xdr:colOff>
      <xdr:row>163</xdr:row>
      <xdr:rowOff>381000</xdr:rowOff>
    </xdr:from>
    <xdr:to>
      <xdr:col>10</xdr:col>
      <xdr:colOff>7188200</xdr:colOff>
      <xdr:row>168</xdr:row>
      <xdr:rowOff>419100</xdr:rowOff>
    </xdr:to>
    <xdr:graphicFrame macro="">
      <xdr:nvGraphicFramePr>
        <xdr:cNvPr id="53" name="グラフ 52">
          <a:extLst>
            <a:ext uri="{FF2B5EF4-FFF2-40B4-BE49-F238E27FC236}">
              <a16:creationId xmlns:a16="http://schemas.microsoft.com/office/drawing/2014/main" id="{00000000-0008-0000-0200-00003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editAs="oneCell">
    <xdr:from>
      <xdr:col>10</xdr:col>
      <xdr:colOff>635000</xdr:colOff>
      <xdr:row>156</xdr:row>
      <xdr:rowOff>749300</xdr:rowOff>
    </xdr:from>
    <xdr:to>
      <xdr:col>10</xdr:col>
      <xdr:colOff>7188200</xdr:colOff>
      <xdr:row>161</xdr:row>
      <xdr:rowOff>774700</xdr:rowOff>
    </xdr:to>
    <xdr:graphicFrame macro="">
      <xdr:nvGraphicFramePr>
        <xdr:cNvPr id="54" name="グラフ 53">
          <a:extLst>
            <a:ext uri="{FF2B5EF4-FFF2-40B4-BE49-F238E27FC236}">
              <a16:creationId xmlns:a16="http://schemas.microsoft.com/office/drawing/2014/main" id="{00000000-0008-0000-0200-00003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editAs="oneCell">
    <xdr:from>
      <xdr:col>10</xdr:col>
      <xdr:colOff>635000</xdr:colOff>
      <xdr:row>150</xdr:row>
      <xdr:rowOff>19050</xdr:rowOff>
    </xdr:from>
    <xdr:to>
      <xdr:col>10</xdr:col>
      <xdr:colOff>7188200</xdr:colOff>
      <xdr:row>155</xdr:row>
      <xdr:rowOff>44450</xdr:rowOff>
    </xdr:to>
    <xdr:graphicFrame macro="">
      <xdr:nvGraphicFramePr>
        <xdr:cNvPr id="55" name="グラフ 54">
          <a:extLst>
            <a:ext uri="{FF2B5EF4-FFF2-40B4-BE49-F238E27FC236}">
              <a16:creationId xmlns:a16="http://schemas.microsoft.com/office/drawing/2014/main" id="{00000000-0008-0000-0200-000037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10</xdr:col>
      <xdr:colOff>698500</xdr:colOff>
      <xdr:row>190</xdr:row>
      <xdr:rowOff>762000</xdr:rowOff>
    </xdr:from>
    <xdr:to>
      <xdr:col>10</xdr:col>
      <xdr:colOff>7251700</xdr:colOff>
      <xdr:row>195</xdr:row>
      <xdr:rowOff>673100</xdr:rowOff>
    </xdr:to>
    <xdr:graphicFrame macro="">
      <xdr:nvGraphicFramePr>
        <xdr:cNvPr id="56" name="グラフ 55">
          <a:extLst>
            <a:ext uri="{FF2B5EF4-FFF2-40B4-BE49-F238E27FC236}">
              <a16:creationId xmlns:a16="http://schemas.microsoft.com/office/drawing/2014/main" id="{00000000-0008-0000-0200-000038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editAs="oneCell">
    <xdr:from>
      <xdr:col>10</xdr:col>
      <xdr:colOff>698500</xdr:colOff>
      <xdr:row>183</xdr:row>
      <xdr:rowOff>336550</xdr:rowOff>
    </xdr:from>
    <xdr:to>
      <xdr:col>10</xdr:col>
      <xdr:colOff>7251700</xdr:colOff>
      <xdr:row>188</xdr:row>
      <xdr:rowOff>171450</xdr:rowOff>
    </xdr:to>
    <xdr:graphicFrame macro="">
      <xdr:nvGraphicFramePr>
        <xdr:cNvPr id="57" name="グラフ 56">
          <a:extLst>
            <a:ext uri="{FF2B5EF4-FFF2-40B4-BE49-F238E27FC236}">
              <a16:creationId xmlns:a16="http://schemas.microsoft.com/office/drawing/2014/main" id="{00000000-0008-0000-0200-000039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10</xdr:col>
      <xdr:colOff>698500</xdr:colOff>
      <xdr:row>175</xdr:row>
      <xdr:rowOff>939800</xdr:rowOff>
    </xdr:from>
    <xdr:to>
      <xdr:col>10</xdr:col>
      <xdr:colOff>7251700</xdr:colOff>
      <xdr:row>180</xdr:row>
      <xdr:rowOff>869950</xdr:rowOff>
    </xdr:to>
    <xdr:graphicFrame macro="">
      <xdr:nvGraphicFramePr>
        <xdr:cNvPr id="58" name="グラフ 57">
          <a:extLst>
            <a:ext uri="{FF2B5EF4-FFF2-40B4-BE49-F238E27FC236}">
              <a16:creationId xmlns:a16="http://schemas.microsoft.com/office/drawing/2014/main" id="{00000000-0008-0000-0200-00003A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oneCell">
    <xdr:from>
      <xdr:col>10</xdr:col>
      <xdr:colOff>571500</xdr:colOff>
      <xdr:row>243</xdr:row>
      <xdr:rowOff>539750</xdr:rowOff>
    </xdr:from>
    <xdr:to>
      <xdr:col>10</xdr:col>
      <xdr:colOff>7124700</xdr:colOff>
      <xdr:row>248</xdr:row>
      <xdr:rowOff>577850</xdr:rowOff>
    </xdr:to>
    <xdr:graphicFrame macro="">
      <xdr:nvGraphicFramePr>
        <xdr:cNvPr id="59" name="グラフ 58">
          <a:extLst>
            <a:ext uri="{FF2B5EF4-FFF2-40B4-BE49-F238E27FC236}">
              <a16:creationId xmlns:a16="http://schemas.microsoft.com/office/drawing/2014/main" id="{00000000-0008-0000-0200-00003B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editAs="oneCell">
    <xdr:from>
      <xdr:col>10</xdr:col>
      <xdr:colOff>571500</xdr:colOff>
      <xdr:row>235</xdr:row>
      <xdr:rowOff>622300</xdr:rowOff>
    </xdr:from>
    <xdr:to>
      <xdr:col>10</xdr:col>
      <xdr:colOff>7124700</xdr:colOff>
      <xdr:row>240</xdr:row>
      <xdr:rowOff>647700</xdr:rowOff>
    </xdr:to>
    <xdr:graphicFrame macro="">
      <xdr:nvGraphicFramePr>
        <xdr:cNvPr id="60" name="グラフ 59">
          <a:extLst>
            <a:ext uri="{FF2B5EF4-FFF2-40B4-BE49-F238E27FC236}">
              <a16:creationId xmlns:a16="http://schemas.microsoft.com/office/drawing/2014/main" id="{00000000-0008-0000-0200-00003C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10</xdr:col>
      <xdr:colOff>571500</xdr:colOff>
      <xdr:row>227</xdr:row>
      <xdr:rowOff>939800</xdr:rowOff>
    </xdr:from>
    <xdr:to>
      <xdr:col>10</xdr:col>
      <xdr:colOff>7124700</xdr:colOff>
      <xdr:row>232</xdr:row>
      <xdr:rowOff>965200</xdr:rowOff>
    </xdr:to>
    <xdr:graphicFrame macro="">
      <xdr:nvGraphicFramePr>
        <xdr:cNvPr id="61" name="グラフ 60">
          <a:extLst>
            <a:ext uri="{FF2B5EF4-FFF2-40B4-BE49-F238E27FC236}">
              <a16:creationId xmlns:a16="http://schemas.microsoft.com/office/drawing/2014/main" id="{00000000-0008-0000-0200-00003D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10</xdr:col>
      <xdr:colOff>635000</xdr:colOff>
      <xdr:row>276</xdr:row>
      <xdr:rowOff>381000</xdr:rowOff>
    </xdr:from>
    <xdr:to>
      <xdr:col>10</xdr:col>
      <xdr:colOff>7188200</xdr:colOff>
      <xdr:row>281</xdr:row>
      <xdr:rowOff>419100</xdr:rowOff>
    </xdr:to>
    <xdr:graphicFrame macro="">
      <xdr:nvGraphicFramePr>
        <xdr:cNvPr id="63" name="グラフ 62">
          <a:extLst>
            <a:ext uri="{FF2B5EF4-FFF2-40B4-BE49-F238E27FC236}">
              <a16:creationId xmlns:a16="http://schemas.microsoft.com/office/drawing/2014/main" id="{00000000-0008-0000-0200-00003F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editAs="oneCell">
    <xdr:from>
      <xdr:col>10</xdr:col>
      <xdr:colOff>635000</xdr:colOff>
      <xdr:row>268</xdr:row>
      <xdr:rowOff>654050</xdr:rowOff>
    </xdr:from>
    <xdr:to>
      <xdr:col>10</xdr:col>
      <xdr:colOff>7188200</xdr:colOff>
      <xdr:row>273</xdr:row>
      <xdr:rowOff>520700</xdr:rowOff>
    </xdr:to>
    <xdr:graphicFrame macro="">
      <xdr:nvGraphicFramePr>
        <xdr:cNvPr id="64" name="グラフ 63">
          <a:extLst>
            <a:ext uri="{FF2B5EF4-FFF2-40B4-BE49-F238E27FC236}">
              <a16:creationId xmlns:a16="http://schemas.microsoft.com/office/drawing/2014/main" id="{00000000-0008-0000-0200-000040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editAs="oneCell">
    <xdr:from>
      <xdr:col>10</xdr:col>
      <xdr:colOff>635000</xdr:colOff>
      <xdr:row>260</xdr:row>
      <xdr:rowOff>622300</xdr:rowOff>
    </xdr:from>
    <xdr:to>
      <xdr:col>10</xdr:col>
      <xdr:colOff>7188200</xdr:colOff>
      <xdr:row>265</xdr:row>
      <xdr:rowOff>647700</xdr:rowOff>
    </xdr:to>
    <xdr:graphicFrame macro="">
      <xdr:nvGraphicFramePr>
        <xdr:cNvPr id="65" name="グラフ 64">
          <a:extLst>
            <a:ext uri="{FF2B5EF4-FFF2-40B4-BE49-F238E27FC236}">
              <a16:creationId xmlns:a16="http://schemas.microsoft.com/office/drawing/2014/main" id="{00000000-0008-0000-0200-000041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10</xdr:col>
      <xdr:colOff>571500</xdr:colOff>
      <xdr:row>313</xdr:row>
      <xdr:rowOff>952500</xdr:rowOff>
    </xdr:from>
    <xdr:to>
      <xdr:col>10</xdr:col>
      <xdr:colOff>7124700</xdr:colOff>
      <xdr:row>318</xdr:row>
      <xdr:rowOff>990600</xdr:rowOff>
    </xdr:to>
    <xdr:graphicFrame macro="">
      <xdr:nvGraphicFramePr>
        <xdr:cNvPr id="66" name="グラフ 65">
          <a:extLst>
            <a:ext uri="{FF2B5EF4-FFF2-40B4-BE49-F238E27FC236}">
              <a16:creationId xmlns:a16="http://schemas.microsoft.com/office/drawing/2014/main" id="{00000000-0008-0000-0200-00004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editAs="oneCell">
    <xdr:from>
      <xdr:col>10</xdr:col>
      <xdr:colOff>571500</xdr:colOff>
      <xdr:row>306</xdr:row>
      <xdr:rowOff>336550</xdr:rowOff>
    </xdr:from>
    <xdr:to>
      <xdr:col>10</xdr:col>
      <xdr:colOff>7124700</xdr:colOff>
      <xdr:row>311</xdr:row>
      <xdr:rowOff>393700</xdr:rowOff>
    </xdr:to>
    <xdr:graphicFrame macro="">
      <xdr:nvGraphicFramePr>
        <xdr:cNvPr id="67" name="グラフ 66">
          <a:extLst>
            <a:ext uri="{FF2B5EF4-FFF2-40B4-BE49-F238E27FC236}">
              <a16:creationId xmlns:a16="http://schemas.microsoft.com/office/drawing/2014/main" id="{00000000-0008-0000-0200-000043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editAs="oneCell">
    <xdr:from>
      <xdr:col>10</xdr:col>
      <xdr:colOff>571500</xdr:colOff>
      <xdr:row>299</xdr:row>
      <xdr:rowOff>400050</xdr:rowOff>
    </xdr:from>
    <xdr:to>
      <xdr:col>10</xdr:col>
      <xdr:colOff>7124700</xdr:colOff>
      <xdr:row>304</xdr:row>
      <xdr:rowOff>425450</xdr:rowOff>
    </xdr:to>
    <xdr:graphicFrame macro="">
      <xdr:nvGraphicFramePr>
        <xdr:cNvPr id="68" name="グラフ 67">
          <a:extLst>
            <a:ext uri="{FF2B5EF4-FFF2-40B4-BE49-F238E27FC236}">
              <a16:creationId xmlns:a16="http://schemas.microsoft.com/office/drawing/2014/main" id="{00000000-0008-0000-0200-000044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wsDr>
</file>

<file path=xl/drawings/drawing20.xml><?xml version="1.0" encoding="utf-8"?>
<c:userShapes xmlns:c="http://schemas.openxmlformats.org/drawingml/2006/chart">
  <cdr:relSizeAnchor xmlns:cdr="http://schemas.openxmlformats.org/drawingml/2006/chartDrawing">
    <cdr:from>
      <cdr:x>0.41473</cdr:x>
      <cdr:y>0.43284</cdr:y>
    </cdr:from>
    <cdr:to>
      <cdr:x>0.5814</cdr:x>
      <cdr:y>0.59204</cdr:y>
    </cdr:to>
    <cdr:sp macro="" textlink="集計用!$M$31">
      <cdr:nvSpPr>
        <cdr:cNvPr id="5" name="テキスト ボックス 2"/>
        <cdr:cNvSpPr txBox="1"/>
      </cdr:nvSpPr>
      <cdr:spPr>
        <a:xfrm xmlns:a="http://schemas.openxmlformats.org/drawingml/2006/main">
          <a:off x="2717800" y="2209800"/>
          <a:ext cx="1092200" cy="812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B586653B-8658-4FC2-BB33-E4ECA21A1AAE}" type="TxLink">
            <a:rPr lang="en-US" altLang="en-US" sz="3200" b="0" i="0" u="none" strike="noStrike">
              <a:solidFill>
                <a:srgbClr val="000000"/>
              </a:solidFill>
              <a:latin typeface="游ゴシック"/>
              <a:ea typeface="游ゴシック"/>
            </a:rPr>
            <a:pPr algn="ctr"/>
            <a:t>22</a:t>
          </a:fld>
          <a:endParaRPr lang="ja-JP" altLang="en-US" sz="3200"/>
        </a:p>
      </cdr:txBody>
    </cdr:sp>
  </cdr:relSizeAnchor>
</c:userShapes>
</file>

<file path=xl/drawings/drawing21.xml><?xml version="1.0" encoding="utf-8"?>
<c:userShapes xmlns:c="http://schemas.openxmlformats.org/drawingml/2006/chart">
  <cdr:relSizeAnchor xmlns:cdr="http://schemas.openxmlformats.org/drawingml/2006/chartDrawing">
    <cdr:from>
      <cdr:x>0.41473</cdr:x>
      <cdr:y>0.43284</cdr:y>
    </cdr:from>
    <cdr:to>
      <cdr:x>0.5814</cdr:x>
      <cdr:y>0.59204</cdr:y>
    </cdr:to>
    <cdr:sp macro="" textlink="集計用!$E$36">
      <cdr:nvSpPr>
        <cdr:cNvPr id="2" name="テキスト ボックス 2"/>
        <cdr:cNvSpPr txBox="1"/>
      </cdr:nvSpPr>
      <cdr:spPr>
        <a:xfrm xmlns:a="http://schemas.openxmlformats.org/drawingml/2006/main">
          <a:off x="2717800" y="2209800"/>
          <a:ext cx="1092200" cy="812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D129C37B-CC30-4F8C-805E-C763D140638C}" type="TxLink">
            <a:rPr lang="en-US" altLang="en-US" sz="3200" b="0" i="0" u="none" strike="noStrike">
              <a:solidFill>
                <a:srgbClr val="000000"/>
              </a:solidFill>
              <a:latin typeface="游ゴシック"/>
              <a:ea typeface="游ゴシック"/>
            </a:rPr>
            <a:pPr algn="ctr"/>
            <a:t>12</a:t>
          </a:fld>
          <a:endParaRPr lang="ja-JP" altLang="en-US" sz="3200"/>
        </a:p>
      </cdr:txBody>
    </cdr:sp>
  </cdr:relSizeAnchor>
</c:userShapes>
</file>

<file path=xl/drawings/drawing22.xml><?xml version="1.0" encoding="utf-8"?>
<c:userShapes xmlns:c="http://schemas.openxmlformats.org/drawingml/2006/chart">
  <cdr:relSizeAnchor xmlns:cdr="http://schemas.openxmlformats.org/drawingml/2006/chartDrawing">
    <cdr:from>
      <cdr:x>0.41473</cdr:x>
      <cdr:y>0.43284</cdr:y>
    </cdr:from>
    <cdr:to>
      <cdr:x>0.5814</cdr:x>
      <cdr:y>0.59204</cdr:y>
    </cdr:to>
    <cdr:sp macro="" textlink="集計用!$I$36">
      <cdr:nvSpPr>
        <cdr:cNvPr id="5" name="テキスト ボックス 2"/>
        <cdr:cNvSpPr txBox="1"/>
      </cdr:nvSpPr>
      <cdr:spPr>
        <a:xfrm xmlns:a="http://schemas.openxmlformats.org/drawingml/2006/main">
          <a:off x="2717800" y="2209800"/>
          <a:ext cx="1092200" cy="812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2E9E1062-41B8-4E43-8E87-B7C3B50D8FC0}" type="TxLink">
            <a:rPr lang="en-US" altLang="en-US" sz="3200" b="0" i="0" u="none" strike="noStrike">
              <a:solidFill>
                <a:srgbClr val="000000"/>
              </a:solidFill>
              <a:latin typeface="游ゴシック"/>
              <a:ea typeface="游ゴシック"/>
            </a:rPr>
            <a:pPr algn="ctr"/>
            <a:t>28</a:t>
          </a:fld>
          <a:endParaRPr lang="ja-JP" altLang="en-US" sz="3200"/>
        </a:p>
      </cdr:txBody>
    </cdr:sp>
  </cdr:relSizeAnchor>
</c:userShapes>
</file>

<file path=xl/drawings/drawing23.xml><?xml version="1.0" encoding="utf-8"?>
<c:userShapes xmlns:c="http://schemas.openxmlformats.org/drawingml/2006/chart">
  <cdr:relSizeAnchor xmlns:cdr="http://schemas.openxmlformats.org/drawingml/2006/chartDrawing">
    <cdr:from>
      <cdr:x>0.41473</cdr:x>
      <cdr:y>0.43284</cdr:y>
    </cdr:from>
    <cdr:to>
      <cdr:x>0.5814</cdr:x>
      <cdr:y>0.59204</cdr:y>
    </cdr:to>
    <cdr:sp macro="" textlink="集計用!$M$36">
      <cdr:nvSpPr>
        <cdr:cNvPr id="5" name="テキスト ボックス 2"/>
        <cdr:cNvSpPr txBox="1"/>
      </cdr:nvSpPr>
      <cdr:spPr>
        <a:xfrm xmlns:a="http://schemas.openxmlformats.org/drawingml/2006/main">
          <a:off x="2717800" y="2209800"/>
          <a:ext cx="1092200" cy="812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EFE779EF-FD60-4CDF-AB15-42023DB103A5}" type="TxLink">
            <a:rPr lang="en-US" altLang="en-US" sz="3200" b="0" i="0" u="none" strike="noStrike">
              <a:solidFill>
                <a:srgbClr val="000000"/>
              </a:solidFill>
              <a:latin typeface="游ゴシック"/>
              <a:ea typeface="游ゴシック"/>
            </a:rPr>
            <a:pPr algn="ctr"/>
            <a:t>52</a:t>
          </a:fld>
          <a:endParaRPr lang="ja-JP" altLang="en-US" sz="3200"/>
        </a:p>
      </cdr:txBody>
    </cdr:sp>
  </cdr:relSizeAnchor>
</c:userShapes>
</file>

<file path=xl/drawings/drawing24.xml><?xml version="1.0" encoding="utf-8"?>
<c:userShapes xmlns:c="http://schemas.openxmlformats.org/drawingml/2006/chart">
  <cdr:relSizeAnchor xmlns:cdr="http://schemas.openxmlformats.org/drawingml/2006/chartDrawing">
    <cdr:from>
      <cdr:x>0.41473</cdr:x>
      <cdr:y>0.43284</cdr:y>
    </cdr:from>
    <cdr:to>
      <cdr:x>0.5814</cdr:x>
      <cdr:y>0.59204</cdr:y>
    </cdr:to>
    <cdr:sp macro="" textlink="集計用!$E$41">
      <cdr:nvSpPr>
        <cdr:cNvPr id="5" name="テキスト ボックス 2"/>
        <cdr:cNvSpPr txBox="1"/>
      </cdr:nvSpPr>
      <cdr:spPr>
        <a:xfrm xmlns:a="http://schemas.openxmlformats.org/drawingml/2006/main">
          <a:off x="2717800" y="2209800"/>
          <a:ext cx="1092200" cy="812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D741F421-528C-4F00-929D-190C88E03AE6}" type="TxLink">
            <a:rPr lang="en-US" altLang="en-US" sz="3200" b="0" i="0" u="none" strike="noStrike">
              <a:solidFill>
                <a:srgbClr val="000000"/>
              </a:solidFill>
              <a:latin typeface="游ゴシック"/>
              <a:ea typeface="游ゴシック"/>
            </a:rPr>
            <a:pPr algn="ctr"/>
            <a:t>4</a:t>
          </a:fld>
          <a:endParaRPr lang="ja-JP" altLang="en-US" sz="3200"/>
        </a:p>
      </cdr:txBody>
    </cdr:sp>
  </cdr:relSizeAnchor>
</c:userShapes>
</file>

<file path=xl/drawings/drawing25.xml><?xml version="1.0" encoding="utf-8"?>
<c:userShapes xmlns:c="http://schemas.openxmlformats.org/drawingml/2006/chart">
  <cdr:relSizeAnchor xmlns:cdr="http://schemas.openxmlformats.org/drawingml/2006/chartDrawing">
    <cdr:from>
      <cdr:x>0.41473</cdr:x>
      <cdr:y>0.43284</cdr:y>
    </cdr:from>
    <cdr:to>
      <cdr:x>0.5814</cdr:x>
      <cdr:y>0.59204</cdr:y>
    </cdr:to>
    <cdr:sp macro="" textlink="集計用!$I$41">
      <cdr:nvSpPr>
        <cdr:cNvPr id="5" name="テキスト ボックス 2"/>
        <cdr:cNvSpPr txBox="1"/>
      </cdr:nvSpPr>
      <cdr:spPr>
        <a:xfrm xmlns:a="http://schemas.openxmlformats.org/drawingml/2006/main">
          <a:off x="2717800" y="2209800"/>
          <a:ext cx="1092200" cy="812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DB12A127-2A94-4295-B69B-CE9423AAF006}" type="TxLink">
            <a:rPr lang="en-US" altLang="en-US" sz="3200" b="0" i="0" u="none" strike="noStrike">
              <a:solidFill>
                <a:srgbClr val="000000"/>
              </a:solidFill>
              <a:latin typeface="游ゴシック"/>
              <a:ea typeface="游ゴシック"/>
            </a:rPr>
            <a:pPr algn="ctr"/>
            <a:t>19</a:t>
          </a:fld>
          <a:endParaRPr lang="ja-JP" altLang="en-US" sz="3200"/>
        </a:p>
      </cdr:txBody>
    </cdr:sp>
  </cdr:relSizeAnchor>
</c:userShapes>
</file>

<file path=xl/drawings/drawing26.xml><?xml version="1.0" encoding="utf-8"?>
<c:userShapes xmlns:c="http://schemas.openxmlformats.org/drawingml/2006/chart">
  <cdr:relSizeAnchor xmlns:cdr="http://schemas.openxmlformats.org/drawingml/2006/chartDrawing">
    <cdr:from>
      <cdr:x>0.41473</cdr:x>
      <cdr:y>0.43284</cdr:y>
    </cdr:from>
    <cdr:to>
      <cdr:x>0.5814</cdr:x>
      <cdr:y>0.59204</cdr:y>
    </cdr:to>
    <cdr:sp macro="" textlink="集計用!$M$41">
      <cdr:nvSpPr>
        <cdr:cNvPr id="5" name="テキスト ボックス 2"/>
        <cdr:cNvSpPr txBox="1"/>
      </cdr:nvSpPr>
      <cdr:spPr>
        <a:xfrm xmlns:a="http://schemas.openxmlformats.org/drawingml/2006/main">
          <a:off x="2717800" y="2209800"/>
          <a:ext cx="1092200" cy="812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4A17CEA1-30BF-4B57-899B-F75F79D8D7B0}" type="TxLink">
            <a:rPr lang="en-US" altLang="en-US" sz="3200" b="0" i="0" u="none" strike="noStrike">
              <a:solidFill>
                <a:srgbClr val="000000"/>
              </a:solidFill>
              <a:latin typeface="游ゴシック"/>
              <a:ea typeface="游ゴシック"/>
            </a:rPr>
            <a:pPr algn="ctr"/>
            <a:t>30</a:t>
          </a:fld>
          <a:endParaRPr lang="ja-JP" altLang="en-US" sz="3200"/>
        </a:p>
      </cdr:txBody>
    </cdr:sp>
  </cdr:relSizeAnchor>
</c:userShapes>
</file>

<file path=xl/drawings/drawing27.xml><?xml version="1.0" encoding="utf-8"?>
<c:userShapes xmlns:c="http://schemas.openxmlformats.org/drawingml/2006/chart">
  <cdr:relSizeAnchor xmlns:cdr="http://schemas.openxmlformats.org/drawingml/2006/chartDrawing">
    <cdr:from>
      <cdr:x>0.41473</cdr:x>
      <cdr:y>0.43284</cdr:y>
    </cdr:from>
    <cdr:to>
      <cdr:x>0.5814</cdr:x>
      <cdr:y>0.59204</cdr:y>
    </cdr:to>
    <cdr:sp macro="" textlink="集計用!$E$46">
      <cdr:nvSpPr>
        <cdr:cNvPr id="5" name="テキスト ボックス 2"/>
        <cdr:cNvSpPr txBox="1"/>
      </cdr:nvSpPr>
      <cdr:spPr>
        <a:xfrm xmlns:a="http://schemas.openxmlformats.org/drawingml/2006/main">
          <a:off x="2717800" y="2209800"/>
          <a:ext cx="1092200" cy="812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EF1CC85A-08CF-4939-9A2F-B47A5D7A4B93}" type="TxLink">
            <a:rPr lang="en-US" altLang="en-US" sz="3200" b="0" i="0" u="none" strike="noStrike">
              <a:solidFill>
                <a:srgbClr val="000000"/>
              </a:solidFill>
              <a:latin typeface="游ゴシック"/>
              <a:ea typeface="游ゴシック"/>
            </a:rPr>
            <a:pPr algn="ctr"/>
            <a:t>6</a:t>
          </a:fld>
          <a:endParaRPr lang="ja-JP" altLang="en-US" sz="3200"/>
        </a:p>
      </cdr:txBody>
    </cdr:sp>
  </cdr:relSizeAnchor>
</c:userShapes>
</file>

<file path=xl/drawings/drawing28.xml><?xml version="1.0" encoding="utf-8"?>
<c:userShapes xmlns:c="http://schemas.openxmlformats.org/drawingml/2006/chart">
  <cdr:relSizeAnchor xmlns:cdr="http://schemas.openxmlformats.org/drawingml/2006/chartDrawing">
    <cdr:from>
      <cdr:x>0.41473</cdr:x>
      <cdr:y>0.43284</cdr:y>
    </cdr:from>
    <cdr:to>
      <cdr:x>0.5814</cdr:x>
      <cdr:y>0.59204</cdr:y>
    </cdr:to>
    <cdr:sp macro="" textlink="集計用!$I$46">
      <cdr:nvSpPr>
        <cdr:cNvPr id="5" name="テキスト ボックス 2"/>
        <cdr:cNvSpPr txBox="1"/>
      </cdr:nvSpPr>
      <cdr:spPr>
        <a:xfrm xmlns:a="http://schemas.openxmlformats.org/drawingml/2006/main">
          <a:off x="2717800" y="2209800"/>
          <a:ext cx="1092200" cy="812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58659B6E-8485-4563-9444-5E9C81EF626A}" type="TxLink">
            <a:rPr lang="en-US" altLang="en-US" sz="3200" b="0" i="0" u="none" strike="noStrike">
              <a:solidFill>
                <a:srgbClr val="000000"/>
              </a:solidFill>
              <a:latin typeface="游ゴシック"/>
              <a:ea typeface="游ゴシック"/>
            </a:rPr>
            <a:pPr algn="ctr"/>
            <a:t>19</a:t>
          </a:fld>
          <a:endParaRPr lang="ja-JP" altLang="en-US" sz="3200"/>
        </a:p>
      </cdr:txBody>
    </cdr:sp>
  </cdr:relSizeAnchor>
</c:userShapes>
</file>

<file path=xl/drawings/drawing29.xml><?xml version="1.0" encoding="utf-8"?>
<c:userShapes xmlns:c="http://schemas.openxmlformats.org/drawingml/2006/chart">
  <cdr:relSizeAnchor xmlns:cdr="http://schemas.openxmlformats.org/drawingml/2006/chartDrawing">
    <cdr:from>
      <cdr:x>0.41473</cdr:x>
      <cdr:y>0.43284</cdr:y>
    </cdr:from>
    <cdr:to>
      <cdr:x>0.5814</cdr:x>
      <cdr:y>0.59204</cdr:y>
    </cdr:to>
    <cdr:sp macro="" textlink="集計用!$M$46">
      <cdr:nvSpPr>
        <cdr:cNvPr id="5" name="テキスト ボックス 2"/>
        <cdr:cNvSpPr txBox="1"/>
      </cdr:nvSpPr>
      <cdr:spPr>
        <a:xfrm xmlns:a="http://schemas.openxmlformats.org/drawingml/2006/main">
          <a:off x="2717800" y="2209800"/>
          <a:ext cx="1092200" cy="812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DD391505-6B08-4EDD-84A3-ADC48401780B}" type="TxLink">
            <a:rPr lang="en-US" altLang="en-US" sz="3200" b="0" i="0" u="none" strike="noStrike">
              <a:solidFill>
                <a:srgbClr val="000000"/>
              </a:solidFill>
              <a:latin typeface="游ゴシック"/>
              <a:ea typeface="游ゴシック"/>
            </a:rPr>
            <a:pPr algn="ctr"/>
            <a:t>38</a:t>
          </a:fld>
          <a:endParaRPr lang="ja-JP" altLang="en-US" sz="3200"/>
        </a:p>
      </cdr:txBody>
    </cdr:sp>
  </cdr:relSizeAnchor>
</c:userShapes>
</file>

<file path=xl/drawings/drawing3.xml><?xml version="1.0" encoding="utf-8"?>
<c:userShapes xmlns:c="http://schemas.openxmlformats.org/drawingml/2006/chart">
  <cdr:relSizeAnchor xmlns:cdr="http://schemas.openxmlformats.org/drawingml/2006/chartDrawing">
    <cdr:from>
      <cdr:x>0.41473</cdr:x>
      <cdr:y>0.43284</cdr:y>
    </cdr:from>
    <cdr:to>
      <cdr:x>0.5814</cdr:x>
      <cdr:y>0.59204</cdr:y>
    </cdr:to>
    <cdr:sp macro="" textlink="集計用!$E$6">
      <cdr:nvSpPr>
        <cdr:cNvPr id="3" name="テキスト ボックス 2"/>
        <cdr:cNvSpPr txBox="1"/>
      </cdr:nvSpPr>
      <cdr:spPr>
        <a:xfrm xmlns:a="http://schemas.openxmlformats.org/drawingml/2006/main">
          <a:off x="2717800" y="2209800"/>
          <a:ext cx="1092200" cy="812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96D9BCCB-5BC4-40C1-AFEA-118A316095F6}" type="TxLink">
            <a:rPr lang="en-US" altLang="en-US" sz="3200" b="0" i="0" u="none" strike="noStrike">
              <a:solidFill>
                <a:srgbClr val="000000"/>
              </a:solidFill>
              <a:latin typeface="游ゴシック"/>
              <a:ea typeface="游ゴシック"/>
            </a:rPr>
            <a:pPr algn="ctr"/>
            <a:t>2</a:t>
          </a:fld>
          <a:endParaRPr lang="ja-JP" altLang="en-US" sz="3200"/>
        </a:p>
      </cdr:txBody>
    </cdr:sp>
  </cdr:relSizeAnchor>
</c:userShapes>
</file>

<file path=xl/drawings/drawing30.xml><?xml version="1.0" encoding="utf-8"?>
<c:userShapes xmlns:c="http://schemas.openxmlformats.org/drawingml/2006/chart">
  <cdr:relSizeAnchor xmlns:cdr="http://schemas.openxmlformats.org/drawingml/2006/chartDrawing">
    <cdr:from>
      <cdr:x>0.41473</cdr:x>
      <cdr:y>0.43284</cdr:y>
    </cdr:from>
    <cdr:to>
      <cdr:x>0.5814</cdr:x>
      <cdr:y>0.59204</cdr:y>
    </cdr:to>
    <cdr:sp macro="" textlink="集計用!$E$51">
      <cdr:nvSpPr>
        <cdr:cNvPr id="2" name="テキスト ボックス 2"/>
        <cdr:cNvSpPr txBox="1"/>
      </cdr:nvSpPr>
      <cdr:spPr>
        <a:xfrm xmlns:a="http://schemas.openxmlformats.org/drawingml/2006/main">
          <a:off x="2717800" y="2209800"/>
          <a:ext cx="1092200" cy="812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4848C3F3-30A2-4C21-AA41-BED7F7F00436}" type="TxLink">
            <a:rPr lang="en-US" altLang="en-US" sz="3200" b="0" i="0" u="none" strike="noStrike">
              <a:solidFill>
                <a:srgbClr val="000000"/>
              </a:solidFill>
              <a:latin typeface="游ゴシック"/>
              <a:ea typeface="游ゴシック"/>
            </a:rPr>
            <a:pPr algn="ctr"/>
            <a:t>4</a:t>
          </a:fld>
          <a:endParaRPr lang="ja-JP" altLang="en-US" sz="3200"/>
        </a:p>
      </cdr:txBody>
    </cdr:sp>
  </cdr:relSizeAnchor>
</c:userShapes>
</file>

<file path=xl/drawings/drawing31.xml><?xml version="1.0" encoding="utf-8"?>
<c:userShapes xmlns:c="http://schemas.openxmlformats.org/drawingml/2006/chart">
  <cdr:relSizeAnchor xmlns:cdr="http://schemas.openxmlformats.org/drawingml/2006/chartDrawing">
    <cdr:from>
      <cdr:x>0.41473</cdr:x>
      <cdr:y>0.43284</cdr:y>
    </cdr:from>
    <cdr:to>
      <cdr:x>0.5814</cdr:x>
      <cdr:y>0.59204</cdr:y>
    </cdr:to>
    <cdr:sp macro="" textlink="集計用!$I$51">
      <cdr:nvSpPr>
        <cdr:cNvPr id="2" name="テキスト ボックス 2"/>
        <cdr:cNvSpPr txBox="1"/>
      </cdr:nvSpPr>
      <cdr:spPr>
        <a:xfrm xmlns:a="http://schemas.openxmlformats.org/drawingml/2006/main">
          <a:off x="2717800" y="2209800"/>
          <a:ext cx="1092200" cy="812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A7D565E7-8AF2-4AA2-A984-C086560F8C95}" type="TxLink">
            <a:rPr lang="en-US" altLang="en-US" sz="3200" b="0" i="0" u="none" strike="noStrike">
              <a:solidFill>
                <a:srgbClr val="000000"/>
              </a:solidFill>
              <a:latin typeface="游ゴシック"/>
              <a:ea typeface="游ゴシック"/>
            </a:rPr>
            <a:pPr algn="ctr"/>
            <a:t>21</a:t>
          </a:fld>
          <a:endParaRPr lang="ja-JP" altLang="en-US" sz="3200"/>
        </a:p>
      </cdr:txBody>
    </cdr:sp>
  </cdr:relSizeAnchor>
</c:userShapes>
</file>

<file path=xl/drawings/drawing32.xml><?xml version="1.0" encoding="utf-8"?>
<c:userShapes xmlns:c="http://schemas.openxmlformats.org/drawingml/2006/chart">
  <cdr:relSizeAnchor xmlns:cdr="http://schemas.openxmlformats.org/drawingml/2006/chartDrawing">
    <cdr:from>
      <cdr:x>0.41473</cdr:x>
      <cdr:y>0.43284</cdr:y>
    </cdr:from>
    <cdr:to>
      <cdr:x>0.5814</cdr:x>
      <cdr:y>0.59204</cdr:y>
    </cdr:to>
    <cdr:sp macro="" textlink="集計用!$M$51">
      <cdr:nvSpPr>
        <cdr:cNvPr id="5" name="テキスト ボックス 2"/>
        <cdr:cNvSpPr txBox="1"/>
      </cdr:nvSpPr>
      <cdr:spPr>
        <a:xfrm xmlns:a="http://schemas.openxmlformats.org/drawingml/2006/main">
          <a:off x="2717800" y="2209800"/>
          <a:ext cx="1092200" cy="812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EFEA8C57-D886-45B7-81B4-A38209EB59EA}" type="TxLink">
            <a:rPr lang="en-US" altLang="en-US" sz="3200" b="0" i="0" u="none" strike="noStrike">
              <a:solidFill>
                <a:srgbClr val="000000"/>
              </a:solidFill>
              <a:latin typeface="游ゴシック"/>
              <a:ea typeface="游ゴシック"/>
            </a:rPr>
            <a:pPr algn="ctr"/>
            <a:t>31</a:t>
          </a:fld>
          <a:endParaRPr lang="ja-JP" altLang="en-US" sz="3200"/>
        </a:p>
      </cdr:txBody>
    </cdr:sp>
  </cdr:relSizeAnchor>
</c:userShapes>
</file>

<file path=xl/drawings/drawing33.xml><?xml version="1.0" encoding="utf-8"?>
<xdr:wsDr xmlns:xdr="http://schemas.openxmlformats.org/drawingml/2006/spreadsheetDrawing" xmlns:a="http://schemas.openxmlformats.org/drawingml/2006/main">
  <xdr:twoCellAnchor editAs="oneCell">
    <xdr:from>
      <xdr:col>1</xdr:col>
      <xdr:colOff>0</xdr:colOff>
      <xdr:row>2</xdr:row>
      <xdr:rowOff>38100</xdr:rowOff>
    </xdr:from>
    <xdr:to>
      <xdr:col>2</xdr:col>
      <xdr:colOff>24835</xdr:colOff>
      <xdr:row>3</xdr:row>
      <xdr:rowOff>250</xdr:rowOff>
    </xdr:to>
    <xdr:graphicFrame macro="">
      <xdr:nvGraphicFramePr>
        <xdr:cNvPr id="32" name="グラフ 31">
          <a:extLst>
            <a:ext uri="{FF2B5EF4-FFF2-40B4-BE49-F238E27FC236}">
              <a16:creationId xmlns:a16="http://schemas.microsoft.com/office/drawing/2014/main" id="{00000000-0008-0000-0300-000020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1</xdr:row>
      <xdr:rowOff>38100</xdr:rowOff>
    </xdr:from>
    <xdr:to>
      <xdr:col>2</xdr:col>
      <xdr:colOff>12700</xdr:colOff>
      <xdr:row>2</xdr:row>
      <xdr:rowOff>0</xdr:rowOff>
    </xdr:to>
    <xdr:graphicFrame macro="">
      <xdr:nvGraphicFramePr>
        <xdr:cNvPr id="35" name="グラフ 34">
          <a:extLst>
            <a:ext uri="{FF2B5EF4-FFF2-40B4-BE49-F238E27FC236}">
              <a16:creationId xmlns:a16="http://schemas.microsoft.com/office/drawing/2014/main" id="{00000000-0008-0000-0300-000023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0</xdr:row>
      <xdr:rowOff>38100</xdr:rowOff>
    </xdr:from>
    <xdr:to>
      <xdr:col>2</xdr:col>
      <xdr:colOff>12700</xdr:colOff>
      <xdr:row>1</xdr:row>
      <xdr:rowOff>0</xdr:rowOff>
    </xdr:to>
    <xdr:graphicFrame macro="">
      <xdr:nvGraphicFramePr>
        <xdr:cNvPr id="36" name="グラフ 35">
          <a:extLst>
            <a:ext uri="{FF2B5EF4-FFF2-40B4-BE49-F238E27FC236}">
              <a16:creationId xmlns:a16="http://schemas.microsoft.com/office/drawing/2014/main" id="{00000000-0008-0000-0300-000024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xdr:col>
      <xdr:colOff>0</xdr:colOff>
      <xdr:row>2</xdr:row>
      <xdr:rowOff>38100</xdr:rowOff>
    </xdr:from>
    <xdr:to>
      <xdr:col>3</xdr:col>
      <xdr:colOff>0</xdr:colOff>
      <xdr:row>2</xdr:row>
      <xdr:rowOff>5137150</xdr:rowOff>
    </xdr:to>
    <xdr:graphicFrame macro="">
      <xdr:nvGraphicFramePr>
        <xdr:cNvPr id="37" name="グラフ 36">
          <a:extLst>
            <a:ext uri="{FF2B5EF4-FFF2-40B4-BE49-F238E27FC236}">
              <a16:creationId xmlns:a16="http://schemas.microsoft.com/office/drawing/2014/main" id="{00000000-0008-0000-0300-00002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0</xdr:colOff>
      <xdr:row>1</xdr:row>
      <xdr:rowOff>38100</xdr:rowOff>
    </xdr:from>
    <xdr:to>
      <xdr:col>3</xdr:col>
      <xdr:colOff>0</xdr:colOff>
      <xdr:row>2</xdr:row>
      <xdr:rowOff>0</xdr:rowOff>
    </xdr:to>
    <xdr:graphicFrame macro="">
      <xdr:nvGraphicFramePr>
        <xdr:cNvPr id="38" name="グラフ 37">
          <a:extLst>
            <a:ext uri="{FF2B5EF4-FFF2-40B4-BE49-F238E27FC236}">
              <a16:creationId xmlns:a16="http://schemas.microsoft.com/office/drawing/2014/main" id="{00000000-0008-0000-0300-00002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2</xdr:col>
      <xdr:colOff>0</xdr:colOff>
      <xdr:row>0</xdr:row>
      <xdr:rowOff>38100</xdr:rowOff>
    </xdr:from>
    <xdr:to>
      <xdr:col>3</xdr:col>
      <xdr:colOff>0</xdr:colOff>
      <xdr:row>1</xdr:row>
      <xdr:rowOff>0</xdr:rowOff>
    </xdr:to>
    <xdr:graphicFrame macro="">
      <xdr:nvGraphicFramePr>
        <xdr:cNvPr id="39" name="グラフ 38">
          <a:extLst>
            <a:ext uri="{FF2B5EF4-FFF2-40B4-BE49-F238E27FC236}">
              <a16:creationId xmlns:a16="http://schemas.microsoft.com/office/drawing/2014/main" id="{00000000-0008-0000-0300-000027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3</xdr:col>
      <xdr:colOff>0</xdr:colOff>
      <xdr:row>2</xdr:row>
      <xdr:rowOff>38100</xdr:rowOff>
    </xdr:from>
    <xdr:to>
      <xdr:col>4</xdr:col>
      <xdr:colOff>33047</xdr:colOff>
      <xdr:row>3</xdr:row>
      <xdr:rowOff>250</xdr:rowOff>
    </xdr:to>
    <xdr:graphicFrame macro="">
      <xdr:nvGraphicFramePr>
        <xdr:cNvPr id="40" name="グラフ 39">
          <a:extLst>
            <a:ext uri="{FF2B5EF4-FFF2-40B4-BE49-F238E27FC236}">
              <a16:creationId xmlns:a16="http://schemas.microsoft.com/office/drawing/2014/main" id="{00000000-0008-0000-0300-000028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3</xdr:col>
      <xdr:colOff>0</xdr:colOff>
      <xdr:row>1</xdr:row>
      <xdr:rowOff>38100</xdr:rowOff>
    </xdr:from>
    <xdr:to>
      <xdr:col>4</xdr:col>
      <xdr:colOff>0</xdr:colOff>
      <xdr:row>2</xdr:row>
      <xdr:rowOff>0</xdr:rowOff>
    </xdr:to>
    <xdr:graphicFrame macro="">
      <xdr:nvGraphicFramePr>
        <xdr:cNvPr id="41" name="グラフ 40">
          <a:extLst>
            <a:ext uri="{FF2B5EF4-FFF2-40B4-BE49-F238E27FC236}">
              <a16:creationId xmlns:a16="http://schemas.microsoft.com/office/drawing/2014/main" id="{00000000-0008-0000-0300-000029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3</xdr:col>
      <xdr:colOff>0</xdr:colOff>
      <xdr:row>0</xdr:row>
      <xdr:rowOff>38100</xdr:rowOff>
    </xdr:from>
    <xdr:to>
      <xdr:col>4</xdr:col>
      <xdr:colOff>0</xdr:colOff>
      <xdr:row>1</xdr:row>
      <xdr:rowOff>0</xdr:rowOff>
    </xdr:to>
    <xdr:graphicFrame macro="">
      <xdr:nvGraphicFramePr>
        <xdr:cNvPr id="42" name="グラフ 41">
          <a:extLst>
            <a:ext uri="{FF2B5EF4-FFF2-40B4-BE49-F238E27FC236}">
              <a16:creationId xmlns:a16="http://schemas.microsoft.com/office/drawing/2014/main" id="{00000000-0008-0000-0300-00002A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4</xdr:col>
      <xdr:colOff>0</xdr:colOff>
      <xdr:row>2</xdr:row>
      <xdr:rowOff>38100</xdr:rowOff>
    </xdr:from>
    <xdr:to>
      <xdr:col>5</xdr:col>
      <xdr:colOff>0</xdr:colOff>
      <xdr:row>3</xdr:row>
      <xdr:rowOff>2822</xdr:rowOff>
    </xdr:to>
    <xdr:graphicFrame macro="">
      <xdr:nvGraphicFramePr>
        <xdr:cNvPr id="43" name="グラフ 42">
          <a:extLst>
            <a:ext uri="{FF2B5EF4-FFF2-40B4-BE49-F238E27FC236}">
              <a16:creationId xmlns:a16="http://schemas.microsoft.com/office/drawing/2014/main" id="{00000000-0008-0000-0300-00002B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4</xdr:col>
      <xdr:colOff>0</xdr:colOff>
      <xdr:row>1</xdr:row>
      <xdr:rowOff>38100</xdr:rowOff>
    </xdr:from>
    <xdr:to>
      <xdr:col>5</xdr:col>
      <xdr:colOff>0</xdr:colOff>
      <xdr:row>2</xdr:row>
      <xdr:rowOff>0</xdr:rowOff>
    </xdr:to>
    <xdr:graphicFrame macro="">
      <xdr:nvGraphicFramePr>
        <xdr:cNvPr id="44" name="グラフ 43">
          <a:extLst>
            <a:ext uri="{FF2B5EF4-FFF2-40B4-BE49-F238E27FC236}">
              <a16:creationId xmlns:a16="http://schemas.microsoft.com/office/drawing/2014/main" id="{00000000-0008-0000-0300-00002C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4</xdr:col>
      <xdr:colOff>0</xdr:colOff>
      <xdr:row>0</xdr:row>
      <xdr:rowOff>38100</xdr:rowOff>
    </xdr:from>
    <xdr:to>
      <xdr:col>5</xdr:col>
      <xdr:colOff>0</xdr:colOff>
      <xdr:row>1</xdr:row>
      <xdr:rowOff>0</xdr:rowOff>
    </xdr:to>
    <xdr:graphicFrame macro="">
      <xdr:nvGraphicFramePr>
        <xdr:cNvPr id="45" name="グラフ 44">
          <a:extLst>
            <a:ext uri="{FF2B5EF4-FFF2-40B4-BE49-F238E27FC236}">
              <a16:creationId xmlns:a16="http://schemas.microsoft.com/office/drawing/2014/main" id="{00000000-0008-0000-0300-00002D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5</xdr:col>
      <xdr:colOff>0</xdr:colOff>
      <xdr:row>2</xdr:row>
      <xdr:rowOff>38100</xdr:rowOff>
    </xdr:from>
    <xdr:to>
      <xdr:col>6</xdr:col>
      <xdr:colOff>0</xdr:colOff>
      <xdr:row>3</xdr:row>
      <xdr:rowOff>2822</xdr:rowOff>
    </xdr:to>
    <xdr:graphicFrame macro="">
      <xdr:nvGraphicFramePr>
        <xdr:cNvPr id="46" name="グラフ 45">
          <a:extLst>
            <a:ext uri="{FF2B5EF4-FFF2-40B4-BE49-F238E27FC236}">
              <a16:creationId xmlns:a16="http://schemas.microsoft.com/office/drawing/2014/main" id="{00000000-0008-0000-0300-00002E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5</xdr:col>
      <xdr:colOff>0</xdr:colOff>
      <xdr:row>1</xdr:row>
      <xdr:rowOff>38100</xdr:rowOff>
    </xdr:from>
    <xdr:to>
      <xdr:col>6</xdr:col>
      <xdr:colOff>0</xdr:colOff>
      <xdr:row>2</xdr:row>
      <xdr:rowOff>0</xdr:rowOff>
    </xdr:to>
    <xdr:graphicFrame macro="">
      <xdr:nvGraphicFramePr>
        <xdr:cNvPr id="47" name="グラフ 46">
          <a:extLst>
            <a:ext uri="{FF2B5EF4-FFF2-40B4-BE49-F238E27FC236}">
              <a16:creationId xmlns:a16="http://schemas.microsoft.com/office/drawing/2014/main" id="{00000000-0008-0000-0300-00002F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5</xdr:col>
      <xdr:colOff>0</xdr:colOff>
      <xdr:row>0</xdr:row>
      <xdr:rowOff>38100</xdr:rowOff>
    </xdr:from>
    <xdr:to>
      <xdr:col>6</xdr:col>
      <xdr:colOff>0</xdr:colOff>
      <xdr:row>1</xdr:row>
      <xdr:rowOff>0</xdr:rowOff>
    </xdr:to>
    <xdr:graphicFrame macro="">
      <xdr:nvGraphicFramePr>
        <xdr:cNvPr id="48" name="グラフ 47">
          <a:extLst>
            <a:ext uri="{FF2B5EF4-FFF2-40B4-BE49-F238E27FC236}">
              <a16:creationId xmlns:a16="http://schemas.microsoft.com/office/drawing/2014/main" id="{00000000-0008-0000-0300-000030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oneCell">
    <xdr:from>
      <xdr:col>6</xdr:col>
      <xdr:colOff>0</xdr:colOff>
      <xdr:row>2</xdr:row>
      <xdr:rowOff>38100</xdr:rowOff>
    </xdr:from>
    <xdr:to>
      <xdr:col>7</xdr:col>
      <xdr:colOff>0</xdr:colOff>
      <xdr:row>3</xdr:row>
      <xdr:rowOff>2822</xdr:rowOff>
    </xdr:to>
    <xdr:graphicFrame macro="">
      <xdr:nvGraphicFramePr>
        <xdr:cNvPr id="49" name="グラフ 48">
          <a:extLst>
            <a:ext uri="{FF2B5EF4-FFF2-40B4-BE49-F238E27FC236}">
              <a16:creationId xmlns:a16="http://schemas.microsoft.com/office/drawing/2014/main" id="{00000000-0008-0000-0300-000031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editAs="oneCell">
    <xdr:from>
      <xdr:col>6</xdr:col>
      <xdr:colOff>0</xdr:colOff>
      <xdr:row>1</xdr:row>
      <xdr:rowOff>38100</xdr:rowOff>
    </xdr:from>
    <xdr:to>
      <xdr:col>7</xdr:col>
      <xdr:colOff>0</xdr:colOff>
      <xdr:row>2</xdr:row>
      <xdr:rowOff>0</xdr:rowOff>
    </xdr:to>
    <xdr:graphicFrame macro="">
      <xdr:nvGraphicFramePr>
        <xdr:cNvPr id="50" name="グラフ 49">
          <a:extLst>
            <a:ext uri="{FF2B5EF4-FFF2-40B4-BE49-F238E27FC236}">
              <a16:creationId xmlns:a16="http://schemas.microsoft.com/office/drawing/2014/main" id="{00000000-0008-0000-0300-00003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editAs="oneCell">
    <xdr:from>
      <xdr:col>6</xdr:col>
      <xdr:colOff>0</xdr:colOff>
      <xdr:row>0</xdr:row>
      <xdr:rowOff>38100</xdr:rowOff>
    </xdr:from>
    <xdr:to>
      <xdr:col>7</xdr:col>
      <xdr:colOff>0</xdr:colOff>
      <xdr:row>1</xdr:row>
      <xdr:rowOff>0</xdr:rowOff>
    </xdr:to>
    <xdr:graphicFrame macro="">
      <xdr:nvGraphicFramePr>
        <xdr:cNvPr id="51" name="グラフ 50">
          <a:extLst>
            <a:ext uri="{FF2B5EF4-FFF2-40B4-BE49-F238E27FC236}">
              <a16:creationId xmlns:a16="http://schemas.microsoft.com/office/drawing/2014/main" id="{00000000-0008-0000-0300-000033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7</xdr:col>
      <xdr:colOff>0</xdr:colOff>
      <xdr:row>2</xdr:row>
      <xdr:rowOff>38100</xdr:rowOff>
    </xdr:from>
    <xdr:to>
      <xdr:col>8</xdr:col>
      <xdr:colOff>0</xdr:colOff>
      <xdr:row>3</xdr:row>
      <xdr:rowOff>2822</xdr:rowOff>
    </xdr:to>
    <xdr:graphicFrame macro="">
      <xdr:nvGraphicFramePr>
        <xdr:cNvPr id="52" name="グラフ 51">
          <a:extLst>
            <a:ext uri="{FF2B5EF4-FFF2-40B4-BE49-F238E27FC236}">
              <a16:creationId xmlns:a16="http://schemas.microsoft.com/office/drawing/2014/main" id="{00000000-0008-0000-0300-000034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editAs="oneCell">
    <xdr:from>
      <xdr:col>7</xdr:col>
      <xdr:colOff>0</xdr:colOff>
      <xdr:row>1</xdr:row>
      <xdr:rowOff>38100</xdr:rowOff>
    </xdr:from>
    <xdr:to>
      <xdr:col>8</xdr:col>
      <xdr:colOff>0</xdr:colOff>
      <xdr:row>2</xdr:row>
      <xdr:rowOff>0</xdr:rowOff>
    </xdr:to>
    <xdr:graphicFrame macro="">
      <xdr:nvGraphicFramePr>
        <xdr:cNvPr id="53" name="グラフ 52">
          <a:extLst>
            <a:ext uri="{FF2B5EF4-FFF2-40B4-BE49-F238E27FC236}">
              <a16:creationId xmlns:a16="http://schemas.microsoft.com/office/drawing/2014/main" id="{00000000-0008-0000-0300-00003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7</xdr:col>
      <xdr:colOff>0</xdr:colOff>
      <xdr:row>0</xdr:row>
      <xdr:rowOff>38100</xdr:rowOff>
    </xdr:from>
    <xdr:to>
      <xdr:col>8</xdr:col>
      <xdr:colOff>0</xdr:colOff>
      <xdr:row>1</xdr:row>
      <xdr:rowOff>0</xdr:rowOff>
    </xdr:to>
    <xdr:graphicFrame macro="">
      <xdr:nvGraphicFramePr>
        <xdr:cNvPr id="54" name="グラフ 53">
          <a:extLst>
            <a:ext uri="{FF2B5EF4-FFF2-40B4-BE49-F238E27FC236}">
              <a16:creationId xmlns:a16="http://schemas.microsoft.com/office/drawing/2014/main" id="{00000000-0008-0000-0300-00003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oneCell">
    <xdr:from>
      <xdr:col>8</xdr:col>
      <xdr:colOff>0</xdr:colOff>
      <xdr:row>2</xdr:row>
      <xdr:rowOff>38100</xdr:rowOff>
    </xdr:from>
    <xdr:to>
      <xdr:col>9</xdr:col>
      <xdr:colOff>0</xdr:colOff>
      <xdr:row>3</xdr:row>
      <xdr:rowOff>2822</xdr:rowOff>
    </xdr:to>
    <xdr:graphicFrame macro="">
      <xdr:nvGraphicFramePr>
        <xdr:cNvPr id="55" name="グラフ 54">
          <a:extLst>
            <a:ext uri="{FF2B5EF4-FFF2-40B4-BE49-F238E27FC236}">
              <a16:creationId xmlns:a16="http://schemas.microsoft.com/office/drawing/2014/main" id="{00000000-0008-0000-0300-000037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editAs="oneCell">
    <xdr:from>
      <xdr:col>8</xdr:col>
      <xdr:colOff>0</xdr:colOff>
      <xdr:row>1</xdr:row>
      <xdr:rowOff>38100</xdr:rowOff>
    </xdr:from>
    <xdr:to>
      <xdr:col>9</xdr:col>
      <xdr:colOff>0</xdr:colOff>
      <xdr:row>2</xdr:row>
      <xdr:rowOff>0</xdr:rowOff>
    </xdr:to>
    <xdr:graphicFrame macro="">
      <xdr:nvGraphicFramePr>
        <xdr:cNvPr id="56" name="グラフ 55">
          <a:extLst>
            <a:ext uri="{FF2B5EF4-FFF2-40B4-BE49-F238E27FC236}">
              <a16:creationId xmlns:a16="http://schemas.microsoft.com/office/drawing/2014/main" id="{00000000-0008-0000-0300-000038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editAs="oneCell">
    <xdr:from>
      <xdr:col>8</xdr:col>
      <xdr:colOff>0</xdr:colOff>
      <xdr:row>0</xdr:row>
      <xdr:rowOff>38100</xdr:rowOff>
    </xdr:from>
    <xdr:to>
      <xdr:col>9</xdr:col>
      <xdr:colOff>0</xdr:colOff>
      <xdr:row>1</xdr:row>
      <xdr:rowOff>0</xdr:rowOff>
    </xdr:to>
    <xdr:graphicFrame macro="">
      <xdr:nvGraphicFramePr>
        <xdr:cNvPr id="57" name="グラフ 56">
          <a:extLst>
            <a:ext uri="{FF2B5EF4-FFF2-40B4-BE49-F238E27FC236}">
              <a16:creationId xmlns:a16="http://schemas.microsoft.com/office/drawing/2014/main" id="{00000000-0008-0000-0300-000039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editAs="oneCell">
    <xdr:from>
      <xdr:col>9</xdr:col>
      <xdr:colOff>0</xdr:colOff>
      <xdr:row>2</xdr:row>
      <xdr:rowOff>38100</xdr:rowOff>
    </xdr:from>
    <xdr:to>
      <xdr:col>10</xdr:col>
      <xdr:colOff>0</xdr:colOff>
      <xdr:row>3</xdr:row>
      <xdr:rowOff>2822</xdr:rowOff>
    </xdr:to>
    <xdr:graphicFrame macro="">
      <xdr:nvGraphicFramePr>
        <xdr:cNvPr id="58" name="グラフ 57">
          <a:extLst>
            <a:ext uri="{FF2B5EF4-FFF2-40B4-BE49-F238E27FC236}">
              <a16:creationId xmlns:a16="http://schemas.microsoft.com/office/drawing/2014/main" id="{00000000-0008-0000-0300-00003A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editAs="oneCell">
    <xdr:from>
      <xdr:col>9</xdr:col>
      <xdr:colOff>0</xdr:colOff>
      <xdr:row>1</xdr:row>
      <xdr:rowOff>38100</xdr:rowOff>
    </xdr:from>
    <xdr:to>
      <xdr:col>10</xdr:col>
      <xdr:colOff>0</xdr:colOff>
      <xdr:row>2</xdr:row>
      <xdr:rowOff>0</xdr:rowOff>
    </xdr:to>
    <xdr:graphicFrame macro="">
      <xdr:nvGraphicFramePr>
        <xdr:cNvPr id="59" name="グラフ 58">
          <a:extLst>
            <a:ext uri="{FF2B5EF4-FFF2-40B4-BE49-F238E27FC236}">
              <a16:creationId xmlns:a16="http://schemas.microsoft.com/office/drawing/2014/main" id="{00000000-0008-0000-0300-00003B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editAs="oneCell">
    <xdr:from>
      <xdr:col>9</xdr:col>
      <xdr:colOff>0</xdr:colOff>
      <xdr:row>0</xdr:row>
      <xdr:rowOff>38100</xdr:rowOff>
    </xdr:from>
    <xdr:to>
      <xdr:col>10</xdr:col>
      <xdr:colOff>0</xdr:colOff>
      <xdr:row>1</xdr:row>
      <xdr:rowOff>0</xdr:rowOff>
    </xdr:to>
    <xdr:graphicFrame macro="">
      <xdr:nvGraphicFramePr>
        <xdr:cNvPr id="60" name="グラフ 59">
          <a:extLst>
            <a:ext uri="{FF2B5EF4-FFF2-40B4-BE49-F238E27FC236}">
              <a16:creationId xmlns:a16="http://schemas.microsoft.com/office/drawing/2014/main" id="{00000000-0008-0000-0300-00003C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editAs="oneCell">
    <xdr:from>
      <xdr:col>10</xdr:col>
      <xdr:colOff>0</xdr:colOff>
      <xdr:row>2</xdr:row>
      <xdr:rowOff>38100</xdr:rowOff>
    </xdr:from>
    <xdr:to>
      <xdr:col>11</xdr:col>
      <xdr:colOff>0</xdr:colOff>
      <xdr:row>3</xdr:row>
      <xdr:rowOff>2822</xdr:rowOff>
    </xdr:to>
    <xdr:graphicFrame macro="">
      <xdr:nvGraphicFramePr>
        <xdr:cNvPr id="61" name="グラフ 60">
          <a:extLst>
            <a:ext uri="{FF2B5EF4-FFF2-40B4-BE49-F238E27FC236}">
              <a16:creationId xmlns:a16="http://schemas.microsoft.com/office/drawing/2014/main" id="{00000000-0008-0000-0300-00003D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editAs="oneCell">
    <xdr:from>
      <xdr:col>10</xdr:col>
      <xdr:colOff>0</xdr:colOff>
      <xdr:row>1</xdr:row>
      <xdr:rowOff>38100</xdr:rowOff>
    </xdr:from>
    <xdr:to>
      <xdr:col>11</xdr:col>
      <xdr:colOff>0</xdr:colOff>
      <xdr:row>2</xdr:row>
      <xdr:rowOff>6350</xdr:rowOff>
    </xdr:to>
    <xdr:graphicFrame macro="">
      <xdr:nvGraphicFramePr>
        <xdr:cNvPr id="62" name="グラフ 61">
          <a:extLst>
            <a:ext uri="{FF2B5EF4-FFF2-40B4-BE49-F238E27FC236}">
              <a16:creationId xmlns:a16="http://schemas.microsoft.com/office/drawing/2014/main" id="{00000000-0008-0000-0300-00003E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editAs="oneCell">
    <xdr:from>
      <xdr:col>10</xdr:col>
      <xdr:colOff>0</xdr:colOff>
      <xdr:row>0</xdr:row>
      <xdr:rowOff>38100</xdr:rowOff>
    </xdr:from>
    <xdr:to>
      <xdr:col>11</xdr:col>
      <xdr:colOff>0</xdr:colOff>
      <xdr:row>1</xdr:row>
      <xdr:rowOff>0</xdr:rowOff>
    </xdr:to>
    <xdr:graphicFrame macro="">
      <xdr:nvGraphicFramePr>
        <xdr:cNvPr id="63" name="グラフ 62">
          <a:extLst>
            <a:ext uri="{FF2B5EF4-FFF2-40B4-BE49-F238E27FC236}">
              <a16:creationId xmlns:a16="http://schemas.microsoft.com/office/drawing/2014/main" id="{00000000-0008-0000-0300-00003F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wsDr>
</file>

<file path=xl/drawings/drawing34.xml><?xml version="1.0" encoding="utf-8"?>
<c:userShapes xmlns:c="http://schemas.openxmlformats.org/drawingml/2006/chart">
  <cdr:relSizeAnchor xmlns:cdr="http://schemas.openxmlformats.org/drawingml/2006/chartDrawing">
    <cdr:from>
      <cdr:x>0.41473</cdr:x>
      <cdr:y>0.37207</cdr:y>
    </cdr:from>
    <cdr:to>
      <cdr:x>0.5814</cdr:x>
      <cdr:y>0.59204</cdr:y>
    </cdr:to>
    <cdr:sp macro="" textlink="集計用!$E$6">
      <cdr:nvSpPr>
        <cdr:cNvPr id="3" name="テキスト ボックス 2"/>
        <cdr:cNvSpPr txBox="1"/>
      </cdr:nvSpPr>
      <cdr:spPr>
        <a:xfrm xmlns:a="http://schemas.openxmlformats.org/drawingml/2006/main">
          <a:off x="2726133" y="1905000"/>
          <a:ext cx="1095567" cy="112620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96D9BCCB-5BC4-40C1-AFEA-118A316095F6}" type="TxLink">
            <a:rPr lang="en-US" altLang="en-US" sz="5400" b="0" i="0" u="none" strike="noStrike">
              <a:solidFill>
                <a:srgbClr val="000000"/>
              </a:solidFill>
              <a:latin typeface="游ゴシック"/>
              <a:ea typeface="游ゴシック"/>
            </a:rPr>
            <a:pPr algn="ctr"/>
            <a:t>2</a:t>
          </a:fld>
          <a:endParaRPr lang="ja-JP" altLang="en-US" sz="5400"/>
        </a:p>
      </cdr:txBody>
    </cdr:sp>
  </cdr:relSizeAnchor>
</c:userShapes>
</file>

<file path=xl/drawings/drawing35.xml><?xml version="1.0" encoding="utf-8"?>
<c:userShapes xmlns:c="http://schemas.openxmlformats.org/drawingml/2006/chart">
  <cdr:relSizeAnchor xmlns:cdr="http://schemas.openxmlformats.org/drawingml/2006/chartDrawing">
    <cdr:from>
      <cdr:x>0.41473</cdr:x>
      <cdr:y>0.37313</cdr:y>
    </cdr:from>
    <cdr:to>
      <cdr:x>0.5814</cdr:x>
      <cdr:y>0.59204</cdr:y>
    </cdr:to>
    <cdr:sp macro="" textlink="集計用!$I$6">
      <cdr:nvSpPr>
        <cdr:cNvPr id="3" name="テキスト ボックス 2"/>
        <cdr:cNvSpPr txBox="1"/>
      </cdr:nvSpPr>
      <cdr:spPr>
        <a:xfrm xmlns:a="http://schemas.openxmlformats.org/drawingml/2006/main">
          <a:off x="2723076" y="1905000"/>
          <a:ext cx="1094338" cy="11176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80EBF424-DB21-402F-ABEA-A3D9D34F3ECE}" type="TxLink">
            <a:rPr lang="en-US" altLang="en-US" sz="5400" b="0" i="0" u="none" strike="noStrike">
              <a:solidFill>
                <a:srgbClr val="000000"/>
              </a:solidFill>
              <a:latin typeface="游ゴシック"/>
              <a:ea typeface="游ゴシック"/>
            </a:rPr>
            <a:pPr algn="ctr"/>
            <a:t>13</a:t>
          </a:fld>
          <a:endParaRPr lang="ja-JP" altLang="en-US" sz="5400"/>
        </a:p>
      </cdr:txBody>
    </cdr:sp>
  </cdr:relSizeAnchor>
</c:userShapes>
</file>

<file path=xl/drawings/drawing36.xml><?xml version="1.0" encoding="utf-8"?>
<c:userShapes xmlns:c="http://schemas.openxmlformats.org/drawingml/2006/chart">
  <cdr:relSizeAnchor xmlns:cdr="http://schemas.openxmlformats.org/drawingml/2006/chartDrawing">
    <cdr:from>
      <cdr:x>0.41473</cdr:x>
      <cdr:y>0.37313</cdr:y>
    </cdr:from>
    <cdr:to>
      <cdr:x>0.5814</cdr:x>
      <cdr:y>0.59204</cdr:y>
    </cdr:to>
    <cdr:sp macro="" textlink="集計用!$M$6">
      <cdr:nvSpPr>
        <cdr:cNvPr id="2" name="テキスト ボックス 2"/>
        <cdr:cNvSpPr txBox="1"/>
      </cdr:nvSpPr>
      <cdr:spPr>
        <a:xfrm xmlns:a="http://schemas.openxmlformats.org/drawingml/2006/main">
          <a:off x="2723076" y="1905000"/>
          <a:ext cx="1094338" cy="11176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80186920-9C77-4C1F-B470-750127636594}" type="TxLink">
            <a:rPr lang="en-US" altLang="en-US" sz="5400" b="0" i="0" u="none" strike="noStrike">
              <a:solidFill>
                <a:srgbClr val="000000"/>
              </a:solidFill>
              <a:latin typeface="游ゴシック"/>
              <a:ea typeface="游ゴシック"/>
            </a:rPr>
            <a:pPr algn="ctr"/>
            <a:t>24</a:t>
          </a:fld>
          <a:endParaRPr lang="ja-JP" altLang="en-US" sz="5400"/>
        </a:p>
      </cdr:txBody>
    </cdr:sp>
  </cdr:relSizeAnchor>
</c:userShapes>
</file>

<file path=xl/drawings/drawing37.xml><?xml version="1.0" encoding="utf-8"?>
<c:userShapes xmlns:c="http://schemas.openxmlformats.org/drawingml/2006/chart">
  <cdr:relSizeAnchor xmlns:cdr="http://schemas.openxmlformats.org/drawingml/2006/chartDrawing">
    <cdr:from>
      <cdr:x>0.41473</cdr:x>
      <cdr:y>0.38107</cdr:y>
    </cdr:from>
    <cdr:to>
      <cdr:x>0.5814</cdr:x>
      <cdr:y>0.59204</cdr:y>
    </cdr:to>
    <cdr:sp macro="" textlink="集計用!$E$11">
      <cdr:nvSpPr>
        <cdr:cNvPr id="3" name="テキスト ボックス 2"/>
        <cdr:cNvSpPr txBox="1"/>
      </cdr:nvSpPr>
      <cdr:spPr>
        <a:xfrm xmlns:a="http://schemas.openxmlformats.org/drawingml/2006/main">
          <a:off x="2717809" y="1943101"/>
          <a:ext cx="1092221" cy="107574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CA3647D4-A4F3-40D0-A1E7-254F5E0836FA}" type="TxLink">
            <a:rPr lang="en-US" altLang="en-US" sz="5400" b="0" i="0" u="none" strike="noStrike">
              <a:solidFill>
                <a:srgbClr val="000000"/>
              </a:solidFill>
              <a:latin typeface="游ゴシック"/>
              <a:ea typeface="游ゴシック"/>
            </a:rPr>
            <a:pPr algn="ctr"/>
            <a:t>6</a:t>
          </a:fld>
          <a:endParaRPr lang="ja-JP" altLang="en-US" sz="5400"/>
        </a:p>
      </cdr:txBody>
    </cdr:sp>
  </cdr:relSizeAnchor>
</c:userShapes>
</file>

<file path=xl/drawings/drawing38.xml><?xml version="1.0" encoding="utf-8"?>
<c:userShapes xmlns:c="http://schemas.openxmlformats.org/drawingml/2006/chart">
  <cdr:relSizeAnchor xmlns:cdr="http://schemas.openxmlformats.org/drawingml/2006/chartDrawing">
    <cdr:from>
      <cdr:x>0.41473</cdr:x>
      <cdr:y>0.3806</cdr:y>
    </cdr:from>
    <cdr:to>
      <cdr:x>0.5814</cdr:x>
      <cdr:y>0.59204</cdr:y>
    </cdr:to>
    <cdr:sp macro="" textlink="集計用!$I$11">
      <cdr:nvSpPr>
        <cdr:cNvPr id="2" name="テキスト ボックス 2"/>
        <cdr:cNvSpPr txBox="1"/>
      </cdr:nvSpPr>
      <cdr:spPr>
        <a:xfrm xmlns:a="http://schemas.openxmlformats.org/drawingml/2006/main">
          <a:off x="2717809" y="1943100"/>
          <a:ext cx="1092221" cy="10795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FD813564-28F2-4C8E-8219-7427EC11DF0B}" type="TxLink">
            <a:rPr lang="en-US" altLang="en-US" sz="5400" b="0" i="0" u="none" strike="noStrike">
              <a:solidFill>
                <a:srgbClr val="000000"/>
              </a:solidFill>
              <a:latin typeface="游ゴシック"/>
              <a:ea typeface="游ゴシック"/>
            </a:rPr>
            <a:pPr algn="ctr"/>
            <a:t>15</a:t>
          </a:fld>
          <a:endParaRPr lang="ja-JP" altLang="en-US" sz="5400"/>
        </a:p>
      </cdr:txBody>
    </cdr:sp>
  </cdr:relSizeAnchor>
</c:userShapes>
</file>

<file path=xl/drawings/drawing39.xml><?xml version="1.0" encoding="utf-8"?>
<c:userShapes xmlns:c="http://schemas.openxmlformats.org/drawingml/2006/chart">
  <cdr:relSizeAnchor xmlns:cdr="http://schemas.openxmlformats.org/drawingml/2006/chartDrawing">
    <cdr:from>
      <cdr:x>0.41473</cdr:x>
      <cdr:y>0.37313</cdr:y>
    </cdr:from>
    <cdr:to>
      <cdr:x>0.5814</cdr:x>
      <cdr:y>0.59204</cdr:y>
    </cdr:to>
    <cdr:sp macro="" textlink="集計用!$M$11">
      <cdr:nvSpPr>
        <cdr:cNvPr id="4" name="テキスト ボックス 2"/>
        <cdr:cNvSpPr txBox="1"/>
      </cdr:nvSpPr>
      <cdr:spPr>
        <a:xfrm xmlns:a="http://schemas.openxmlformats.org/drawingml/2006/main">
          <a:off x="2717809" y="1905000"/>
          <a:ext cx="1092221" cy="11176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59802068-39DA-4950-9492-FE3135B27FDB}" type="TxLink">
            <a:rPr lang="en-US" altLang="en-US" sz="5400" b="0" i="0" u="none" strike="noStrike">
              <a:solidFill>
                <a:srgbClr val="000000"/>
              </a:solidFill>
              <a:latin typeface="游ゴシック"/>
              <a:ea typeface="游ゴシック"/>
            </a:rPr>
            <a:pPr algn="ctr"/>
            <a:t>26</a:t>
          </a:fld>
          <a:endParaRPr lang="ja-JP" altLang="en-US" sz="5400"/>
        </a:p>
      </cdr:txBody>
    </cdr:sp>
  </cdr:relSizeAnchor>
</c:userShapes>
</file>

<file path=xl/drawings/drawing4.xml><?xml version="1.0" encoding="utf-8"?>
<c:userShapes xmlns:c="http://schemas.openxmlformats.org/drawingml/2006/chart">
  <cdr:relSizeAnchor xmlns:cdr="http://schemas.openxmlformats.org/drawingml/2006/chartDrawing">
    <cdr:from>
      <cdr:x>0.41473</cdr:x>
      <cdr:y>0.43284</cdr:y>
    </cdr:from>
    <cdr:to>
      <cdr:x>0.5814</cdr:x>
      <cdr:y>0.59204</cdr:y>
    </cdr:to>
    <cdr:sp macro="" textlink="集計用!$I$6">
      <cdr:nvSpPr>
        <cdr:cNvPr id="3" name="テキスト ボックス 2"/>
        <cdr:cNvSpPr txBox="1"/>
      </cdr:nvSpPr>
      <cdr:spPr>
        <a:xfrm xmlns:a="http://schemas.openxmlformats.org/drawingml/2006/main">
          <a:off x="2717800" y="2209800"/>
          <a:ext cx="1092200" cy="812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80EBF424-DB21-402F-ABEA-A3D9D34F3ECE}" type="TxLink">
            <a:rPr lang="en-US" altLang="en-US" sz="3200" b="0" i="0" u="none" strike="noStrike">
              <a:solidFill>
                <a:srgbClr val="000000"/>
              </a:solidFill>
              <a:latin typeface="游ゴシック"/>
              <a:ea typeface="游ゴシック"/>
            </a:rPr>
            <a:pPr algn="ctr"/>
            <a:t>13</a:t>
          </a:fld>
          <a:endParaRPr lang="ja-JP" altLang="en-US" sz="3200"/>
        </a:p>
      </cdr:txBody>
    </cdr:sp>
  </cdr:relSizeAnchor>
</c:userShapes>
</file>

<file path=xl/drawings/drawing40.xml><?xml version="1.0" encoding="utf-8"?>
<c:userShapes xmlns:c="http://schemas.openxmlformats.org/drawingml/2006/chart">
  <cdr:relSizeAnchor xmlns:cdr="http://schemas.openxmlformats.org/drawingml/2006/chartDrawing">
    <cdr:from>
      <cdr:x>0.41473</cdr:x>
      <cdr:y>0.3955</cdr:y>
    </cdr:from>
    <cdr:to>
      <cdr:x>0.5814</cdr:x>
      <cdr:y>0.59204</cdr:y>
    </cdr:to>
    <cdr:sp macro="" textlink="集計用!$E$16">
      <cdr:nvSpPr>
        <cdr:cNvPr id="2" name="テキスト ボックス 2"/>
        <cdr:cNvSpPr txBox="1"/>
      </cdr:nvSpPr>
      <cdr:spPr>
        <a:xfrm xmlns:a="http://schemas.openxmlformats.org/drawingml/2006/main">
          <a:off x="2731514" y="2019300"/>
          <a:ext cx="1097730" cy="10034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0DA29C06-1D5D-45FE-B212-8623B8B5CE04}" type="TxLink">
            <a:rPr lang="en-US" altLang="en-US" sz="5400" b="0" i="0" u="none" strike="noStrike">
              <a:solidFill>
                <a:srgbClr val="000000"/>
              </a:solidFill>
              <a:latin typeface="游ゴシック"/>
              <a:ea typeface="游ゴシック"/>
            </a:rPr>
            <a:pPr algn="ctr"/>
            <a:t>6</a:t>
          </a:fld>
          <a:endParaRPr lang="ja-JP" altLang="en-US" sz="5400"/>
        </a:p>
      </cdr:txBody>
    </cdr:sp>
  </cdr:relSizeAnchor>
</c:userShapes>
</file>

<file path=xl/drawings/drawing41.xml><?xml version="1.0" encoding="utf-8"?>
<c:userShapes xmlns:c="http://schemas.openxmlformats.org/drawingml/2006/chart">
  <cdr:relSizeAnchor xmlns:cdr="http://schemas.openxmlformats.org/drawingml/2006/chartDrawing">
    <cdr:from>
      <cdr:x>0.41473</cdr:x>
      <cdr:y>0.3806</cdr:y>
    </cdr:from>
    <cdr:to>
      <cdr:x>0.5814</cdr:x>
      <cdr:y>0.59204</cdr:y>
    </cdr:to>
    <cdr:sp macro="" textlink="集計用!$I$16">
      <cdr:nvSpPr>
        <cdr:cNvPr id="3" name="テキスト ボックス 2"/>
        <cdr:cNvSpPr txBox="1"/>
      </cdr:nvSpPr>
      <cdr:spPr>
        <a:xfrm xmlns:a="http://schemas.openxmlformats.org/drawingml/2006/main">
          <a:off x="2717809" y="1943100"/>
          <a:ext cx="1092221" cy="10795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DC0BEF14-C0A9-4E3D-A2F7-BC9DFAA11FCB}" type="TxLink">
            <a:rPr lang="en-US" altLang="en-US" sz="5400" b="0" i="0" u="none" strike="noStrike">
              <a:solidFill>
                <a:srgbClr val="000000"/>
              </a:solidFill>
              <a:latin typeface="游ゴシック"/>
              <a:ea typeface="游ゴシック"/>
            </a:rPr>
            <a:pPr algn="ctr"/>
            <a:t>16</a:t>
          </a:fld>
          <a:endParaRPr lang="ja-JP" altLang="en-US" sz="5400"/>
        </a:p>
      </cdr:txBody>
    </cdr:sp>
  </cdr:relSizeAnchor>
</c:userShapes>
</file>

<file path=xl/drawings/drawing42.xml><?xml version="1.0" encoding="utf-8"?>
<c:userShapes xmlns:c="http://schemas.openxmlformats.org/drawingml/2006/chart">
  <cdr:relSizeAnchor xmlns:cdr="http://schemas.openxmlformats.org/drawingml/2006/chartDrawing">
    <cdr:from>
      <cdr:x>0.41473</cdr:x>
      <cdr:y>0.3806</cdr:y>
    </cdr:from>
    <cdr:to>
      <cdr:x>0.5814</cdr:x>
      <cdr:y>0.59204</cdr:y>
    </cdr:to>
    <cdr:sp macro="" textlink="集計用!$M$16">
      <cdr:nvSpPr>
        <cdr:cNvPr id="3" name="テキスト ボックス 2"/>
        <cdr:cNvSpPr txBox="1"/>
      </cdr:nvSpPr>
      <cdr:spPr>
        <a:xfrm xmlns:a="http://schemas.openxmlformats.org/drawingml/2006/main">
          <a:off x="2717809" y="1943100"/>
          <a:ext cx="1092221" cy="10795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4FC504B7-26FC-415D-8893-3E878B9FEB21}" type="TxLink">
            <a:rPr lang="en-US" altLang="en-US" sz="5400" b="0" i="0" u="none" strike="noStrike">
              <a:solidFill>
                <a:srgbClr val="000000"/>
              </a:solidFill>
              <a:latin typeface="游ゴシック"/>
              <a:ea typeface="游ゴシック"/>
            </a:rPr>
            <a:pPr algn="ctr"/>
            <a:t>25</a:t>
          </a:fld>
          <a:endParaRPr lang="ja-JP" altLang="en-US" sz="5400"/>
        </a:p>
      </cdr:txBody>
    </cdr:sp>
  </cdr:relSizeAnchor>
</c:userShapes>
</file>

<file path=xl/drawings/drawing43.xml><?xml version="1.0" encoding="utf-8"?>
<c:userShapes xmlns:c="http://schemas.openxmlformats.org/drawingml/2006/chart">
  <cdr:relSizeAnchor xmlns:cdr="http://schemas.openxmlformats.org/drawingml/2006/chartDrawing">
    <cdr:from>
      <cdr:x>0.41473</cdr:x>
      <cdr:y>0.3953</cdr:y>
    </cdr:from>
    <cdr:to>
      <cdr:x>0.5814</cdr:x>
      <cdr:y>0.59204</cdr:y>
    </cdr:to>
    <cdr:sp macro="" textlink="集計用!$E$21">
      <cdr:nvSpPr>
        <cdr:cNvPr id="2" name="テキスト ボックス 2"/>
        <cdr:cNvSpPr txBox="1"/>
      </cdr:nvSpPr>
      <cdr:spPr>
        <a:xfrm xmlns:a="http://schemas.openxmlformats.org/drawingml/2006/main">
          <a:off x="2717809" y="2019301"/>
          <a:ext cx="1092221" cy="100497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48D80382-7D4E-4C8D-BF1B-680E383E7EF0}" type="TxLink">
            <a:rPr lang="en-US" altLang="en-US" sz="5400" b="0" i="0" u="none" strike="noStrike">
              <a:solidFill>
                <a:srgbClr val="000000"/>
              </a:solidFill>
              <a:latin typeface="游ゴシック"/>
              <a:ea typeface="游ゴシック"/>
            </a:rPr>
            <a:pPr algn="ctr"/>
            <a:t>6</a:t>
          </a:fld>
          <a:endParaRPr lang="ja-JP" altLang="en-US" sz="5400"/>
        </a:p>
      </cdr:txBody>
    </cdr:sp>
  </cdr:relSizeAnchor>
</c:userShapes>
</file>

<file path=xl/drawings/drawing44.xml><?xml version="1.0" encoding="utf-8"?>
<c:userShapes xmlns:c="http://schemas.openxmlformats.org/drawingml/2006/chart">
  <cdr:relSizeAnchor xmlns:cdr="http://schemas.openxmlformats.org/drawingml/2006/chartDrawing">
    <cdr:from>
      <cdr:x>0.41473</cdr:x>
      <cdr:y>0.37313</cdr:y>
    </cdr:from>
    <cdr:to>
      <cdr:x>0.5814</cdr:x>
      <cdr:y>0.59204</cdr:y>
    </cdr:to>
    <cdr:sp macro="" textlink="集計用!$I$21">
      <cdr:nvSpPr>
        <cdr:cNvPr id="2" name="テキスト ボックス 2"/>
        <cdr:cNvSpPr txBox="1"/>
      </cdr:nvSpPr>
      <cdr:spPr>
        <a:xfrm xmlns:a="http://schemas.openxmlformats.org/drawingml/2006/main">
          <a:off x="2717809" y="1905000"/>
          <a:ext cx="1092221" cy="11176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947827D5-5C6E-4E1F-BD5A-F6547427875B}" type="TxLink">
            <a:rPr lang="en-US" altLang="en-US" sz="5400" b="0" i="0" u="none" strike="noStrike">
              <a:solidFill>
                <a:srgbClr val="000000"/>
              </a:solidFill>
              <a:latin typeface="游ゴシック"/>
              <a:ea typeface="游ゴシック"/>
            </a:rPr>
            <a:pPr algn="ctr"/>
            <a:t>19</a:t>
          </a:fld>
          <a:endParaRPr lang="ja-JP" altLang="en-US" sz="5400"/>
        </a:p>
      </cdr:txBody>
    </cdr:sp>
  </cdr:relSizeAnchor>
</c:userShapes>
</file>

<file path=xl/drawings/drawing45.xml><?xml version="1.0" encoding="utf-8"?>
<c:userShapes xmlns:c="http://schemas.openxmlformats.org/drawingml/2006/chart">
  <cdr:relSizeAnchor xmlns:cdr="http://schemas.openxmlformats.org/drawingml/2006/chartDrawing">
    <cdr:from>
      <cdr:x>0.41473</cdr:x>
      <cdr:y>0.3806</cdr:y>
    </cdr:from>
    <cdr:to>
      <cdr:x>0.5814</cdr:x>
      <cdr:y>0.59204</cdr:y>
    </cdr:to>
    <cdr:sp macro="" textlink="集計用!$M$21">
      <cdr:nvSpPr>
        <cdr:cNvPr id="3" name="テキスト ボックス 2"/>
        <cdr:cNvSpPr txBox="1"/>
      </cdr:nvSpPr>
      <cdr:spPr>
        <a:xfrm xmlns:a="http://schemas.openxmlformats.org/drawingml/2006/main">
          <a:off x="2717809" y="1943100"/>
          <a:ext cx="1092221" cy="10795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4EA7D55A-D434-47C1-B573-482058391F57}" type="TxLink">
            <a:rPr lang="en-US" altLang="en-US" sz="5400" b="0" i="0" u="none" strike="noStrike">
              <a:solidFill>
                <a:srgbClr val="000000"/>
              </a:solidFill>
              <a:latin typeface="游ゴシック"/>
              <a:ea typeface="游ゴシック"/>
            </a:rPr>
            <a:pPr algn="ctr"/>
            <a:t>33</a:t>
          </a:fld>
          <a:endParaRPr lang="ja-JP" altLang="en-US" sz="5400"/>
        </a:p>
      </cdr:txBody>
    </cdr:sp>
  </cdr:relSizeAnchor>
</c:userShapes>
</file>

<file path=xl/drawings/drawing46.xml><?xml version="1.0" encoding="utf-8"?>
<c:userShapes xmlns:c="http://schemas.openxmlformats.org/drawingml/2006/chart">
  <cdr:relSizeAnchor xmlns:cdr="http://schemas.openxmlformats.org/drawingml/2006/chartDrawing">
    <cdr:from>
      <cdr:x>0.41473</cdr:x>
      <cdr:y>0.3953</cdr:y>
    </cdr:from>
    <cdr:to>
      <cdr:x>0.5814</cdr:x>
      <cdr:y>0.59204</cdr:y>
    </cdr:to>
    <cdr:sp macro="" textlink="集計用!$E$26">
      <cdr:nvSpPr>
        <cdr:cNvPr id="2" name="テキスト ボックス 2"/>
        <cdr:cNvSpPr txBox="1"/>
      </cdr:nvSpPr>
      <cdr:spPr>
        <a:xfrm xmlns:a="http://schemas.openxmlformats.org/drawingml/2006/main">
          <a:off x="2717809" y="2019299"/>
          <a:ext cx="1092221" cy="10049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AA13DC85-9FD7-4F58-A77A-F1C0F442E764}" type="TxLink">
            <a:rPr lang="en-US" altLang="en-US" sz="5400" b="0" i="0" u="none" strike="noStrike">
              <a:solidFill>
                <a:srgbClr val="000000"/>
              </a:solidFill>
              <a:latin typeface="游ゴシック"/>
              <a:ea typeface="游ゴシック"/>
            </a:rPr>
            <a:pPr algn="ctr"/>
            <a:t>3</a:t>
          </a:fld>
          <a:endParaRPr lang="ja-JP" altLang="en-US" sz="5400"/>
        </a:p>
      </cdr:txBody>
    </cdr:sp>
  </cdr:relSizeAnchor>
</c:userShapes>
</file>

<file path=xl/drawings/drawing47.xml><?xml version="1.0" encoding="utf-8"?>
<c:userShapes xmlns:c="http://schemas.openxmlformats.org/drawingml/2006/chart">
  <cdr:relSizeAnchor xmlns:cdr="http://schemas.openxmlformats.org/drawingml/2006/chartDrawing">
    <cdr:from>
      <cdr:x>0.41473</cdr:x>
      <cdr:y>0.3806</cdr:y>
    </cdr:from>
    <cdr:to>
      <cdr:x>0.5814</cdr:x>
      <cdr:y>0.59204</cdr:y>
    </cdr:to>
    <cdr:sp macro="" textlink="集計用!$I$26">
      <cdr:nvSpPr>
        <cdr:cNvPr id="5" name="テキスト ボックス 2"/>
        <cdr:cNvSpPr txBox="1"/>
      </cdr:nvSpPr>
      <cdr:spPr>
        <a:xfrm xmlns:a="http://schemas.openxmlformats.org/drawingml/2006/main">
          <a:off x="2717809" y="1943100"/>
          <a:ext cx="1092221" cy="10795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8F0274C8-E7C0-4334-8379-53771D847AF5}" type="TxLink">
            <a:rPr lang="en-US" altLang="en-US" sz="5400" b="0" i="0" u="none" strike="noStrike">
              <a:solidFill>
                <a:srgbClr val="000000"/>
              </a:solidFill>
              <a:latin typeface="游ゴシック"/>
              <a:ea typeface="游ゴシック"/>
            </a:rPr>
            <a:pPr algn="ctr"/>
            <a:t>16</a:t>
          </a:fld>
          <a:endParaRPr lang="ja-JP" altLang="en-US" sz="5400"/>
        </a:p>
      </cdr:txBody>
    </cdr:sp>
  </cdr:relSizeAnchor>
</c:userShapes>
</file>

<file path=xl/drawings/drawing48.xml><?xml version="1.0" encoding="utf-8"?>
<c:userShapes xmlns:c="http://schemas.openxmlformats.org/drawingml/2006/chart">
  <cdr:relSizeAnchor xmlns:cdr="http://schemas.openxmlformats.org/drawingml/2006/chartDrawing">
    <cdr:from>
      <cdr:x>0.41473</cdr:x>
      <cdr:y>0.3806</cdr:y>
    </cdr:from>
    <cdr:to>
      <cdr:x>0.5814</cdr:x>
      <cdr:y>0.59204</cdr:y>
    </cdr:to>
    <cdr:sp macro="" textlink="集計用!$M$26">
      <cdr:nvSpPr>
        <cdr:cNvPr id="5" name="テキスト ボックス 2"/>
        <cdr:cNvSpPr txBox="1"/>
      </cdr:nvSpPr>
      <cdr:spPr>
        <a:xfrm xmlns:a="http://schemas.openxmlformats.org/drawingml/2006/main">
          <a:off x="2717809" y="1943100"/>
          <a:ext cx="1092221" cy="10795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27A14759-BB9E-452B-9CE6-8C8C40BE938D}" type="TxLink">
            <a:rPr lang="en-US" altLang="en-US" sz="5400" b="0" i="0" u="none" strike="noStrike">
              <a:solidFill>
                <a:srgbClr val="000000"/>
              </a:solidFill>
              <a:latin typeface="游ゴシック"/>
              <a:ea typeface="游ゴシック"/>
            </a:rPr>
            <a:pPr algn="ctr"/>
            <a:t>31</a:t>
          </a:fld>
          <a:endParaRPr lang="ja-JP" altLang="en-US" sz="5400"/>
        </a:p>
      </cdr:txBody>
    </cdr:sp>
  </cdr:relSizeAnchor>
</c:userShapes>
</file>

<file path=xl/drawings/drawing49.xml><?xml version="1.0" encoding="utf-8"?>
<c:userShapes xmlns:c="http://schemas.openxmlformats.org/drawingml/2006/chart">
  <cdr:relSizeAnchor xmlns:cdr="http://schemas.openxmlformats.org/drawingml/2006/chartDrawing">
    <cdr:from>
      <cdr:x>0.41473</cdr:x>
      <cdr:y>0.38785</cdr:y>
    </cdr:from>
    <cdr:to>
      <cdr:x>0.5814</cdr:x>
      <cdr:y>0.59204</cdr:y>
    </cdr:to>
    <cdr:sp macro="" textlink="集計用!$E$31">
      <cdr:nvSpPr>
        <cdr:cNvPr id="2" name="テキスト ボックス 2"/>
        <cdr:cNvSpPr txBox="1"/>
      </cdr:nvSpPr>
      <cdr:spPr>
        <a:xfrm xmlns:a="http://schemas.openxmlformats.org/drawingml/2006/main">
          <a:off x="2717809" y="1981201"/>
          <a:ext cx="1092221" cy="104307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CDDD5FCC-19D8-4EA0-9BFF-857C844AF3AD}" type="TxLink">
            <a:rPr lang="en-US" altLang="en-US" sz="5400" b="0" i="0" u="none" strike="noStrike">
              <a:solidFill>
                <a:srgbClr val="000000"/>
              </a:solidFill>
              <a:latin typeface="游ゴシック"/>
              <a:ea typeface="游ゴシック"/>
            </a:rPr>
            <a:pPr algn="ctr"/>
            <a:t>2</a:t>
          </a:fld>
          <a:endParaRPr lang="ja-JP" altLang="en-US" sz="5400"/>
        </a:p>
      </cdr:txBody>
    </cdr:sp>
  </cdr:relSizeAnchor>
</c:userShapes>
</file>

<file path=xl/drawings/drawing5.xml><?xml version="1.0" encoding="utf-8"?>
<c:userShapes xmlns:c="http://schemas.openxmlformats.org/drawingml/2006/chart">
  <cdr:relSizeAnchor xmlns:cdr="http://schemas.openxmlformats.org/drawingml/2006/chartDrawing">
    <cdr:from>
      <cdr:x>0.41473</cdr:x>
      <cdr:y>0.43284</cdr:y>
    </cdr:from>
    <cdr:to>
      <cdr:x>0.5814</cdr:x>
      <cdr:y>0.59204</cdr:y>
    </cdr:to>
    <cdr:sp macro="" textlink="集計用!$M$6">
      <cdr:nvSpPr>
        <cdr:cNvPr id="2" name="テキスト ボックス 2"/>
        <cdr:cNvSpPr txBox="1"/>
      </cdr:nvSpPr>
      <cdr:spPr>
        <a:xfrm xmlns:a="http://schemas.openxmlformats.org/drawingml/2006/main">
          <a:off x="2717800" y="2209800"/>
          <a:ext cx="1092200" cy="812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947B08DE-2204-469A-B4F5-8A824D993B75}" type="TxLink">
            <a:rPr lang="en-US" altLang="en-US" sz="3200" b="0" i="0" u="none" strike="noStrike">
              <a:solidFill>
                <a:srgbClr val="000000"/>
              </a:solidFill>
              <a:latin typeface="游ゴシック"/>
              <a:ea typeface="游ゴシック"/>
            </a:rPr>
            <a:pPr algn="ctr"/>
            <a:t>24</a:t>
          </a:fld>
          <a:endParaRPr lang="ja-JP" altLang="en-US" sz="3200"/>
        </a:p>
      </cdr:txBody>
    </cdr:sp>
  </cdr:relSizeAnchor>
</c:userShapes>
</file>

<file path=xl/drawings/drawing50.xml><?xml version="1.0" encoding="utf-8"?>
<c:userShapes xmlns:c="http://schemas.openxmlformats.org/drawingml/2006/chart">
  <cdr:relSizeAnchor xmlns:cdr="http://schemas.openxmlformats.org/drawingml/2006/chartDrawing">
    <cdr:from>
      <cdr:x>0.41473</cdr:x>
      <cdr:y>0.37313</cdr:y>
    </cdr:from>
    <cdr:to>
      <cdr:x>0.5814</cdr:x>
      <cdr:y>0.59204</cdr:y>
    </cdr:to>
    <cdr:sp macro="" textlink="集計用!$I$31">
      <cdr:nvSpPr>
        <cdr:cNvPr id="5" name="テキスト ボックス 2"/>
        <cdr:cNvSpPr txBox="1"/>
      </cdr:nvSpPr>
      <cdr:spPr>
        <a:xfrm xmlns:a="http://schemas.openxmlformats.org/drawingml/2006/main">
          <a:off x="2717809" y="1905000"/>
          <a:ext cx="1092221" cy="11176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FA1C56AD-D437-411B-9706-E943D9705D32}" type="TxLink">
            <a:rPr lang="en-US" altLang="en-US" sz="5400" b="0" i="0" u="none" strike="noStrike">
              <a:solidFill>
                <a:srgbClr val="000000"/>
              </a:solidFill>
              <a:latin typeface="游ゴシック"/>
              <a:ea typeface="游ゴシック"/>
            </a:rPr>
            <a:pPr algn="ctr"/>
            <a:t>11</a:t>
          </a:fld>
          <a:endParaRPr lang="ja-JP" altLang="en-US" sz="5400"/>
        </a:p>
      </cdr:txBody>
    </cdr:sp>
  </cdr:relSizeAnchor>
</c:userShapes>
</file>

<file path=xl/drawings/drawing51.xml><?xml version="1.0" encoding="utf-8"?>
<c:userShapes xmlns:c="http://schemas.openxmlformats.org/drawingml/2006/chart">
  <cdr:relSizeAnchor xmlns:cdr="http://schemas.openxmlformats.org/drawingml/2006/chartDrawing">
    <cdr:from>
      <cdr:x>0.41473</cdr:x>
      <cdr:y>0.3806</cdr:y>
    </cdr:from>
    <cdr:to>
      <cdr:x>0.5814</cdr:x>
      <cdr:y>0.59204</cdr:y>
    </cdr:to>
    <cdr:sp macro="" textlink="集計用!$M$31">
      <cdr:nvSpPr>
        <cdr:cNvPr id="5" name="テキスト ボックス 2"/>
        <cdr:cNvSpPr txBox="1"/>
      </cdr:nvSpPr>
      <cdr:spPr>
        <a:xfrm xmlns:a="http://schemas.openxmlformats.org/drawingml/2006/main">
          <a:off x="2717809" y="1943100"/>
          <a:ext cx="1092221" cy="10795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B586653B-8658-4FC2-BB33-E4ECA21A1AAE}" type="TxLink">
            <a:rPr lang="en-US" altLang="en-US" sz="5400" b="0" i="0" u="none" strike="noStrike">
              <a:solidFill>
                <a:srgbClr val="000000"/>
              </a:solidFill>
              <a:latin typeface="游ゴシック"/>
              <a:ea typeface="游ゴシック"/>
            </a:rPr>
            <a:pPr algn="ctr"/>
            <a:t>22</a:t>
          </a:fld>
          <a:endParaRPr lang="ja-JP" altLang="en-US" sz="5400"/>
        </a:p>
      </cdr:txBody>
    </cdr:sp>
  </cdr:relSizeAnchor>
</c:userShapes>
</file>

<file path=xl/drawings/drawing52.xml><?xml version="1.0" encoding="utf-8"?>
<c:userShapes xmlns:c="http://schemas.openxmlformats.org/drawingml/2006/chart">
  <cdr:relSizeAnchor xmlns:cdr="http://schemas.openxmlformats.org/drawingml/2006/chartDrawing">
    <cdr:from>
      <cdr:x>0.41473</cdr:x>
      <cdr:y>0.37293</cdr:y>
    </cdr:from>
    <cdr:to>
      <cdr:x>0.5814</cdr:x>
      <cdr:y>0.59204</cdr:y>
    </cdr:to>
    <cdr:sp macro="" textlink="集計用!$E$36">
      <cdr:nvSpPr>
        <cdr:cNvPr id="2" name="テキスト ボックス 2"/>
        <cdr:cNvSpPr txBox="1"/>
      </cdr:nvSpPr>
      <cdr:spPr>
        <a:xfrm xmlns:a="http://schemas.openxmlformats.org/drawingml/2006/main">
          <a:off x="2717809" y="1905001"/>
          <a:ext cx="1092221" cy="111927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D129C37B-CC30-4F8C-805E-C763D140638C}" type="TxLink">
            <a:rPr lang="en-US" altLang="en-US" sz="5400" b="0" i="0" u="none" strike="noStrike">
              <a:solidFill>
                <a:srgbClr val="000000"/>
              </a:solidFill>
              <a:latin typeface="游ゴシック"/>
              <a:ea typeface="游ゴシック"/>
            </a:rPr>
            <a:pPr algn="ctr"/>
            <a:t>12</a:t>
          </a:fld>
          <a:endParaRPr lang="ja-JP" altLang="en-US" sz="5400"/>
        </a:p>
      </cdr:txBody>
    </cdr:sp>
  </cdr:relSizeAnchor>
</c:userShapes>
</file>

<file path=xl/drawings/drawing53.xml><?xml version="1.0" encoding="utf-8"?>
<c:userShapes xmlns:c="http://schemas.openxmlformats.org/drawingml/2006/chart">
  <cdr:relSizeAnchor xmlns:cdr="http://schemas.openxmlformats.org/drawingml/2006/chartDrawing">
    <cdr:from>
      <cdr:x>0.41473</cdr:x>
      <cdr:y>0.3806</cdr:y>
    </cdr:from>
    <cdr:to>
      <cdr:x>0.5814</cdr:x>
      <cdr:y>0.59204</cdr:y>
    </cdr:to>
    <cdr:sp macro="" textlink="集計用!$I$36">
      <cdr:nvSpPr>
        <cdr:cNvPr id="5" name="テキスト ボックス 2"/>
        <cdr:cNvSpPr txBox="1"/>
      </cdr:nvSpPr>
      <cdr:spPr>
        <a:xfrm xmlns:a="http://schemas.openxmlformats.org/drawingml/2006/main">
          <a:off x="2717809" y="1943100"/>
          <a:ext cx="1092221" cy="10795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2E9E1062-41B8-4E43-8E87-B7C3B50D8FC0}" type="TxLink">
            <a:rPr lang="en-US" altLang="en-US" sz="5400" b="0" i="0" u="none" strike="noStrike">
              <a:solidFill>
                <a:srgbClr val="000000"/>
              </a:solidFill>
              <a:latin typeface="游ゴシック"/>
              <a:ea typeface="游ゴシック"/>
            </a:rPr>
            <a:pPr algn="ctr"/>
            <a:t>28</a:t>
          </a:fld>
          <a:endParaRPr lang="ja-JP" altLang="en-US" sz="5400"/>
        </a:p>
      </cdr:txBody>
    </cdr:sp>
  </cdr:relSizeAnchor>
</c:userShapes>
</file>

<file path=xl/drawings/drawing54.xml><?xml version="1.0" encoding="utf-8"?>
<c:userShapes xmlns:c="http://schemas.openxmlformats.org/drawingml/2006/chart">
  <cdr:relSizeAnchor xmlns:cdr="http://schemas.openxmlformats.org/drawingml/2006/chartDrawing">
    <cdr:from>
      <cdr:x>0.41473</cdr:x>
      <cdr:y>0.3806</cdr:y>
    </cdr:from>
    <cdr:to>
      <cdr:x>0.5814</cdr:x>
      <cdr:y>0.59204</cdr:y>
    </cdr:to>
    <cdr:sp macro="" textlink="集計用!$M$36">
      <cdr:nvSpPr>
        <cdr:cNvPr id="5" name="テキスト ボックス 2"/>
        <cdr:cNvSpPr txBox="1"/>
      </cdr:nvSpPr>
      <cdr:spPr>
        <a:xfrm xmlns:a="http://schemas.openxmlformats.org/drawingml/2006/main">
          <a:off x="2717809" y="1943100"/>
          <a:ext cx="1092221" cy="10795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EFE779EF-FD60-4CDF-AB15-42023DB103A5}" type="TxLink">
            <a:rPr lang="en-US" altLang="en-US" sz="5400" b="0" i="0" u="none" strike="noStrike">
              <a:solidFill>
                <a:srgbClr val="000000"/>
              </a:solidFill>
              <a:latin typeface="游ゴシック"/>
              <a:ea typeface="游ゴシック"/>
            </a:rPr>
            <a:pPr algn="ctr"/>
            <a:t>52</a:t>
          </a:fld>
          <a:endParaRPr lang="ja-JP" altLang="en-US" sz="5400"/>
        </a:p>
      </cdr:txBody>
    </cdr:sp>
  </cdr:relSizeAnchor>
</c:userShapes>
</file>

<file path=xl/drawings/drawing55.xml><?xml version="1.0" encoding="utf-8"?>
<c:userShapes xmlns:c="http://schemas.openxmlformats.org/drawingml/2006/chart">
  <cdr:relSizeAnchor xmlns:cdr="http://schemas.openxmlformats.org/drawingml/2006/chartDrawing">
    <cdr:from>
      <cdr:x>0.41473</cdr:x>
      <cdr:y>0.3953</cdr:y>
    </cdr:from>
    <cdr:to>
      <cdr:x>0.5814</cdr:x>
      <cdr:y>0.59204</cdr:y>
    </cdr:to>
    <cdr:sp macro="" textlink="集計用!$E$41">
      <cdr:nvSpPr>
        <cdr:cNvPr id="5" name="テキスト ボックス 2"/>
        <cdr:cNvSpPr txBox="1"/>
      </cdr:nvSpPr>
      <cdr:spPr>
        <a:xfrm xmlns:a="http://schemas.openxmlformats.org/drawingml/2006/main">
          <a:off x="2717809" y="2019301"/>
          <a:ext cx="1092221" cy="100497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D741F421-528C-4F00-929D-190C88E03AE6}" type="TxLink">
            <a:rPr lang="en-US" altLang="en-US" sz="5400" b="0" i="0" u="none" strike="noStrike">
              <a:solidFill>
                <a:srgbClr val="000000"/>
              </a:solidFill>
              <a:latin typeface="游ゴシック"/>
              <a:ea typeface="游ゴシック"/>
            </a:rPr>
            <a:pPr algn="ctr"/>
            <a:t>4</a:t>
          </a:fld>
          <a:endParaRPr lang="ja-JP" altLang="en-US" sz="5400"/>
        </a:p>
      </cdr:txBody>
    </cdr:sp>
  </cdr:relSizeAnchor>
</c:userShapes>
</file>

<file path=xl/drawings/drawing56.xml><?xml version="1.0" encoding="utf-8"?>
<c:userShapes xmlns:c="http://schemas.openxmlformats.org/drawingml/2006/chart">
  <cdr:relSizeAnchor xmlns:cdr="http://schemas.openxmlformats.org/drawingml/2006/chartDrawing">
    <cdr:from>
      <cdr:x>0.41473</cdr:x>
      <cdr:y>0.37313</cdr:y>
    </cdr:from>
    <cdr:to>
      <cdr:x>0.5814</cdr:x>
      <cdr:y>0.59204</cdr:y>
    </cdr:to>
    <cdr:sp macro="" textlink="集計用!$I$41">
      <cdr:nvSpPr>
        <cdr:cNvPr id="5" name="テキスト ボックス 2"/>
        <cdr:cNvSpPr txBox="1"/>
      </cdr:nvSpPr>
      <cdr:spPr>
        <a:xfrm xmlns:a="http://schemas.openxmlformats.org/drawingml/2006/main">
          <a:off x="2717809" y="1905000"/>
          <a:ext cx="1092221" cy="11176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DB12A127-2A94-4295-B69B-CE9423AAF006}" type="TxLink">
            <a:rPr lang="en-US" altLang="en-US" sz="5400" b="0" i="0" u="none" strike="noStrike">
              <a:solidFill>
                <a:srgbClr val="000000"/>
              </a:solidFill>
              <a:latin typeface="游ゴシック"/>
              <a:ea typeface="游ゴシック"/>
            </a:rPr>
            <a:pPr algn="ctr"/>
            <a:t>19</a:t>
          </a:fld>
          <a:endParaRPr lang="ja-JP" altLang="en-US" sz="5400"/>
        </a:p>
      </cdr:txBody>
    </cdr:sp>
  </cdr:relSizeAnchor>
</c:userShapes>
</file>

<file path=xl/drawings/drawing57.xml><?xml version="1.0" encoding="utf-8"?>
<c:userShapes xmlns:c="http://schemas.openxmlformats.org/drawingml/2006/chart">
  <cdr:relSizeAnchor xmlns:cdr="http://schemas.openxmlformats.org/drawingml/2006/chartDrawing">
    <cdr:from>
      <cdr:x>0.41473</cdr:x>
      <cdr:y>0.3806</cdr:y>
    </cdr:from>
    <cdr:to>
      <cdr:x>0.5814</cdr:x>
      <cdr:y>0.59204</cdr:y>
    </cdr:to>
    <cdr:sp macro="" textlink="集計用!$M$41">
      <cdr:nvSpPr>
        <cdr:cNvPr id="5" name="テキスト ボックス 2"/>
        <cdr:cNvSpPr txBox="1"/>
      </cdr:nvSpPr>
      <cdr:spPr>
        <a:xfrm xmlns:a="http://schemas.openxmlformats.org/drawingml/2006/main">
          <a:off x="2717809" y="1943100"/>
          <a:ext cx="1092221" cy="10795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4A17CEA1-30BF-4B57-899B-F75F79D8D7B0}" type="TxLink">
            <a:rPr lang="en-US" altLang="en-US" sz="5400" b="0" i="0" u="none" strike="noStrike">
              <a:solidFill>
                <a:srgbClr val="000000"/>
              </a:solidFill>
              <a:latin typeface="游ゴシック"/>
              <a:ea typeface="游ゴシック"/>
            </a:rPr>
            <a:pPr algn="ctr"/>
            <a:t>30</a:t>
          </a:fld>
          <a:endParaRPr lang="ja-JP" altLang="en-US" sz="5400"/>
        </a:p>
      </cdr:txBody>
    </cdr:sp>
  </cdr:relSizeAnchor>
</c:userShapes>
</file>

<file path=xl/drawings/drawing58.xml><?xml version="1.0" encoding="utf-8"?>
<c:userShapes xmlns:c="http://schemas.openxmlformats.org/drawingml/2006/chart">
  <cdr:relSizeAnchor xmlns:cdr="http://schemas.openxmlformats.org/drawingml/2006/chartDrawing">
    <cdr:from>
      <cdr:x>0.41473</cdr:x>
      <cdr:y>0.38039</cdr:y>
    </cdr:from>
    <cdr:to>
      <cdr:x>0.5814</cdr:x>
      <cdr:y>0.59204</cdr:y>
    </cdr:to>
    <cdr:sp macro="" textlink="集計用!$E$46">
      <cdr:nvSpPr>
        <cdr:cNvPr id="5" name="テキスト ボックス 2"/>
        <cdr:cNvSpPr txBox="1"/>
      </cdr:nvSpPr>
      <cdr:spPr>
        <a:xfrm xmlns:a="http://schemas.openxmlformats.org/drawingml/2006/main">
          <a:off x="2717809" y="1943101"/>
          <a:ext cx="1092221" cy="108117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EF1CC85A-08CF-4939-9A2F-B47A5D7A4B93}" type="TxLink">
            <a:rPr lang="en-US" altLang="en-US" sz="5400" b="0" i="0" u="none" strike="noStrike">
              <a:solidFill>
                <a:srgbClr val="000000"/>
              </a:solidFill>
              <a:latin typeface="游ゴシック"/>
              <a:ea typeface="游ゴシック"/>
            </a:rPr>
            <a:pPr algn="ctr"/>
            <a:t>6</a:t>
          </a:fld>
          <a:endParaRPr lang="ja-JP" altLang="en-US" sz="5400"/>
        </a:p>
      </cdr:txBody>
    </cdr:sp>
  </cdr:relSizeAnchor>
</c:userShapes>
</file>

<file path=xl/drawings/drawing59.xml><?xml version="1.0" encoding="utf-8"?>
<c:userShapes xmlns:c="http://schemas.openxmlformats.org/drawingml/2006/chart">
  <cdr:relSizeAnchor xmlns:cdr="http://schemas.openxmlformats.org/drawingml/2006/chartDrawing">
    <cdr:from>
      <cdr:x>0.41473</cdr:x>
      <cdr:y>0.3806</cdr:y>
    </cdr:from>
    <cdr:to>
      <cdr:x>0.5814</cdr:x>
      <cdr:y>0.59204</cdr:y>
    </cdr:to>
    <cdr:sp macro="" textlink="集計用!$I$46">
      <cdr:nvSpPr>
        <cdr:cNvPr id="5" name="テキスト ボックス 2"/>
        <cdr:cNvSpPr txBox="1"/>
      </cdr:nvSpPr>
      <cdr:spPr>
        <a:xfrm xmlns:a="http://schemas.openxmlformats.org/drawingml/2006/main">
          <a:off x="2717809" y="1943100"/>
          <a:ext cx="1092221" cy="10795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58659B6E-8485-4563-9444-5E9C81EF626A}" type="TxLink">
            <a:rPr lang="en-US" altLang="en-US" sz="5400" b="0" i="0" u="none" strike="noStrike">
              <a:solidFill>
                <a:srgbClr val="000000"/>
              </a:solidFill>
              <a:latin typeface="游ゴシック"/>
              <a:ea typeface="游ゴシック"/>
            </a:rPr>
            <a:pPr algn="ctr"/>
            <a:t>19</a:t>
          </a:fld>
          <a:endParaRPr lang="ja-JP" altLang="en-US" sz="5400"/>
        </a:p>
      </cdr:txBody>
    </cdr:sp>
  </cdr:relSizeAnchor>
</c:userShapes>
</file>

<file path=xl/drawings/drawing6.xml><?xml version="1.0" encoding="utf-8"?>
<c:userShapes xmlns:c="http://schemas.openxmlformats.org/drawingml/2006/chart">
  <cdr:relSizeAnchor xmlns:cdr="http://schemas.openxmlformats.org/drawingml/2006/chartDrawing">
    <cdr:from>
      <cdr:x>0.41473</cdr:x>
      <cdr:y>0.43284</cdr:y>
    </cdr:from>
    <cdr:to>
      <cdr:x>0.5814</cdr:x>
      <cdr:y>0.59204</cdr:y>
    </cdr:to>
    <cdr:sp macro="" textlink="集計用!$E$11">
      <cdr:nvSpPr>
        <cdr:cNvPr id="3" name="テキスト ボックス 2"/>
        <cdr:cNvSpPr txBox="1"/>
      </cdr:nvSpPr>
      <cdr:spPr>
        <a:xfrm xmlns:a="http://schemas.openxmlformats.org/drawingml/2006/main">
          <a:off x="2717800" y="2209800"/>
          <a:ext cx="1092200" cy="812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CA3647D4-A4F3-40D0-A1E7-254F5E0836FA}" type="TxLink">
            <a:rPr lang="en-US" altLang="en-US" sz="3200" b="0" i="0" u="none" strike="noStrike">
              <a:solidFill>
                <a:srgbClr val="000000"/>
              </a:solidFill>
              <a:latin typeface="游ゴシック"/>
              <a:ea typeface="游ゴシック"/>
            </a:rPr>
            <a:pPr algn="ctr"/>
            <a:t>6</a:t>
          </a:fld>
          <a:endParaRPr lang="ja-JP" altLang="en-US" sz="3200"/>
        </a:p>
      </cdr:txBody>
    </cdr:sp>
  </cdr:relSizeAnchor>
</c:userShapes>
</file>

<file path=xl/drawings/drawing60.xml><?xml version="1.0" encoding="utf-8"?>
<c:userShapes xmlns:c="http://schemas.openxmlformats.org/drawingml/2006/chart">
  <cdr:relSizeAnchor xmlns:cdr="http://schemas.openxmlformats.org/drawingml/2006/chartDrawing">
    <cdr:from>
      <cdr:x>0.41473</cdr:x>
      <cdr:y>0.3806</cdr:y>
    </cdr:from>
    <cdr:to>
      <cdr:x>0.5814</cdr:x>
      <cdr:y>0.59204</cdr:y>
    </cdr:to>
    <cdr:sp macro="" textlink="集計用!$M$46">
      <cdr:nvSpPr>
        <cdr:cNvPr id="5" name="テキスト ボックス 2"/>
        <cdr:cNvSpPr txBox="1"/>
      </cdr:nvSpPr>
      <cdr:spPr>
        <a:xfrm xmlns:a="http://schemas.openxmlformats.org/drawingml/2006/main">
          <a:off x="2717809" y="1943100"/>
          <a:ext cx="1092221" cy="10795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DD391505-6B08-4EDD-84A3-ADC48401780B}" type="TxLink">
            <a:rPr lang="en-US" altLang="en-US" sz="5400" b="0" i="0" u="none" strike="noStrike">
              <a:solidFill>
                <a:srgbClr val="000000"/>
              </a:solidFill>
              <a:latin typeface="游ゴシック"/>
              <a:ea typeface="游ゴシック"/>
            </a:rPr>
            <a:pPr algn="ctr"/>
            <a:t>38</a:t>
          </a:fld>
          <a:endParaRPr lang="ja-JP" altLang="en-US" sz="5400"/>
        </a:p>
      </cdr:txBody>
    </cdr:sp>
  </cdr:relSizeAnchor>
</c:userShapes>
</file>

<file path=xl/drawings/drawing61.xml><?xml version="1.0" encoding="utf-8"?>
<c:userShapes xmlns:c="http://schemas.openxmlformats.org/drawingml/2006/chart">
  <cdr:relSizeAnchor xmlns:cdr="http://schemas.openxmlformats.org/drawingml/2006/chartDrawing">
    <cdr:from>
      <cdr:x>0.41473</cdr:x>
      <cdr:y>0.37293</cdr:y>
    </cdr:from>
    <cdr:to>
      <cdr:x>0.5814</cdr:x>
      <cdr:y>0.59204</cdr:y>
    </cdr:to>
    <cdr:sp macro="" textlink="集計用!$E$51">
      <cdr:nvSpPr>
        <cdr:cNvPr id="2" name="テキスト ボックス 2"/>
        <cdr:cNvSpPr txBox="1"/>
      </cdr:nvSpPr>
      <cdr:spPr>
        <a:xfrm xmlns:a="http://schemas.openxmlformats.org/drawingml/2006/main">
          <a:off x="2717809" y="1905001"/>
          <a:ext cx="1092221" cy="111927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4848C3F3-30A2-4C21-AA41-BED7F7F00436}" type="TxLink">
            <a:rPr lang="en-US" altLang="en-US" sz="5400" b="0" i="0" u="none" strike="noStrike">
              <a:solidFill>
                <a:srgbClr val="000000"/>
              </a:solidFill>
              <a:latin typeface="游ゴシック"/>
              <a:ea typeface="游ゴシック"/>
            </a:rPr>
            <a:pPr algn="ctr"/>
            <a:t>4</a:t>
          </a:fld>
          <a:endParaRPr lang="ja-JP" altLang="en-US" sz="5400"/>
        </a:p>
      </cdr:txBody>
    </cdr:sp>
  </cdr:relSizeAnchor>
</c:userShapes>
</file>

<file path=xl/drawings/drawing62.xml><?xml version="1.0" encoding="utf-8"?>
<c:userShapes xmlns:c="http://schemas.openxmlformats.org/drawingml/2006/chart">
  <cdr:relSizeAnchor xmlns:cdr="http://schemas.openxmlformats.org/drawingml/2006/chartDrawing">
    <cdr:from>
      <cdr:x>0.41473</cdr:x>
      <cdr:y>0.38758</cdr:y>
    </cdr:from>
    <cdr:to>
      <cdr:x>0.5814</cdr:x>
      <cdr:y>0.59204</cdr:y>
    </cdr:to>
    <cdr:sp macro="" textlink="集計用!$I$51">
      <cdr:nvSpPr>
        <cdr:cNvPr id="2" name="テキスト ボックス 2"/>
        <cdr:cNvSpPr txBox="1"/>
      </cdr:nvSpPr>
      <cdr:spPr>
        <a:xfrm xmlns:a="http://schemas.openxmlformats.org/drawingml/2006/main">
          <a:off x="2717809" y="1981200"/>
          <a:ext cx="1092221" cy="10451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A7D565E7-8AF2-4AA2-A984-C086560F8C95}" type="TxLink">
            <a:rPr lang="en-US" altLang="en-US" sz="5400" b="0" i="0" u="none" strike="noStrike">
              <a:solidFill>
                <a:srgbClr val="000000"/>
              </a:solidFill>
              <a:latin typeface="游ゴシック"/>
              <a:ea typeface="游ゴシック"/>
            </a:rPr>
            <a:pPr algn="ctr"/>
            <a:t>21</a:t>
          </a:fld>
          <a:endParaRPr lang="ja-JP" altLang="en-US" sz="5400"/>
        </a:p>
      </cdr:txBody>
    </cdr:sp>
  </cdr:relSizeAnchor>
</c:userShapes>
</file>

<file path=xl/drawings/drawing63.xml><?xml version="1.0" encoding="utf-8"?>
<c:userShapes xmlns:c="http://schemas.openxmlformats.org/drawingml/2006/chart">
  <cdr:relSizeAnchor xmlns:cdr="http://schemas.openxmlformats.org/drawingml/2006/chartDrawing">
    <cdr:from>
      <cdr:x>0.41473</cdr:x>
      <cdr:y>0.3806</cdr:y>
    </cdr:from>
    <cdr:to>
      <cdr:x>0.5814</cdr:x>
      <cdr:y>0.59204</cdr:y>
    </cdr:to>
    <cdr:sp macro="" textlink="集計用!$M$51">
      <cdr:nvSpPr>
        <cdr:cNvPr id="5" name="テキスト ボックス 2"/>
        <cdr:cNvSpPr txBox="1"/>
      </cdr:nvSpPr>
      <cdr:spPr>
        <a:xfrm xmlns:a="http://schemas.openxmlformats.org/drawingml/2006/main">
          <a:off x="2717809" y="1943100"/>
          <a:ext cx="1092221" cy="10795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EFEA8C57-D886-45B7-81B4-A38209EB59EA}" type="TxLink">
            <a:rPr lang="en-US" altLang="en-US" sz="5400" b="0" i="0" u="none" strike="noStrike">
              <a:solidFill>
                <a:srgbClr val="000000"/>
              </a:solidFill>
              <a:latin typeface="游ゴシック"/>
              <a:ea typeface="游ゴシック"/>
            </a:rPr>
            <a:pPr algn="ctr"/>
            <a:t>31</a:t>
          </a:fld>
          <a:endParaRPr lang="ja-JP" altLang="en-US" sz="5400"/>
        </a:p>
      </cdr:txBody>
    </cdr:sp>
  </cdr:relSizeAnchor>
</c:userShapes>
</file>

<file path=xl/drawings/drawing7.xml><?xml version="1.0" encoding="utf-8"?>
<c:userShapes xmlns:c="http://schemas.openxmlformats.org/drawingml/2006/chart">
  <cdr:relSizeAnchor xmlns:cdr="http://schemas.openxmlformats.org/drawingml/2006/chartDrawing">
    <cdr:from>
      <cdr:x>0.41473</cdr:x>
      <cdr:y>0.43284</cdr:y>
    </cdr:from>
    <cdr:to>
      <cdr:x>0.5814</cdr:x>
      <cdr:y>0.59204</cdr:y>
    </cdr:to>
    <cdr:sp macro="" textlink="集計用!$I$11">
      <cdr:nvSpPr>
        <cdr:cNvPr id="2" name="テキスト ボックス 2"/>
        <cdr:cNvSpPr txBox="1"/>
      </cdr:nvSpPr>
      <cdr:spPr>
        <a:xfrm xmlns:a="http://schemas.openxmlformats.org/drawingml/2006/main">
          <a:off x="2717800" y="2209800"/>
          <a:ext cx="1092200" cy="812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FD813564-28F2-4C8E-8219-7427EC11DF0B}" type="TxLink">
            <a:rPr lang="en-US" altLang="en-US" sz="3200" b="0" i="0" u="none" strike="noStrike">
              <a:solidFill>
                <a:srgbClr val="000000"/>
              </a:solidFill>
              <a:latin typeface="游ゴシック"/>
              <a:ea typeface="游ゴシック"/>
            </a:rPr>
            <a:pPr algn="ctr"/>
            <a:t>15</a:t>
          </a:fld>
          <a:endParaRPr lang="ja-JP" altLang="en-US" sz="3200"/>
        </a:p>
      </cdr:txBody>
    </cdr:sp>
  </cdr:relSizeAnchor>
</c:userShapes>
</file>

<file path=xl/drawings/drawing8.xml><?xml version="1.0" encoding="utf-8"?>
<c:userShapes xmlns:c="http://schemas.openxmlformats.org/drawingml/2006/chart">
  <cdr:relSizeAnchor xmlns:cdr="http://schemas.openxmlformats.org/drawingml/2006/chartDrawing">
    <cdr:from>
      <cdr:x>0.41473</cdr:x>
      <cdr:y>0.43284</cdr:y>
    </cdr:from>
    <cdr:to>
      <cdr:x>0.5814</cdr:x>
      <cdr:y>0.59204</cdr:y>
    </cdr:to>
    <cdr:sp macro="" textlink="集計用!$M$11">
      <cdr:nvSpPr>
        <cdr:cNvPr id="4" name="テキスト ボックス 2"/>
        <cdr:cNvSpPr txBox="1"/>
      </cdr:nvSpPr>
      <cdr:spPr>
        <a:xfrm xmlns:a="http://schemas.openxmlformats.org/drawingml/2006/main">
          <a:off x="2717800" y="2209800"/>
          <a:ext cx="1092200" cy="812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59802068-39DA-4950-9492-FE3135B27FDB}" type="TxLink">
            <a:rPr lang="en-US" altLang="en-US" sz="3200" b="0" i="0" u="none" strike="noStrike">
              <a:solidFill>
                <a:srgbClr val="000000"/>
              </a:solidFill>
              <a:latin typeface="游ゴシック"/>
              <a:ea typeface="游ゴシック"/>
            </a:rPr>
            <a:pPr algn="ctr"/>
            <a:t>26</a:t>
          </a:fld>
          <a:endParaRPr lang="ja-JP" altLang="en-US" sz="3200"/>
        </a:p>
      </cdr:txBody>
    </cdr:sp>
  </cdr:relSizeAnchor>
</c:userShapes>
</file>

<file path=xl/drawings/drawing9.xml><?xml version="1.0" encoding="utf-8"?>
<c:userShapes xmlns:c="http://schemas.openxmlformats.org/drawingml/2006/chart">
  <cdr:relSizeAnchor xmlns:cdr="http://schemas.openxmlformats.org/drawingml/2006/chartDrawing">
    <cdr:from>
      <cdr:x>0.41473</cdr:x>
      <cdr:y>0.43284</cdr:y>
    </cdr:from>
    <cdr:to>
      <cdr:x>0.5814</cdr:x>
      <cdr:y>0.59204</cdr:y>
    </cdr:to>
    <cdr:sp macro="" textlink="集計用!$E$16">
      <cdr:nvSpPr>
        <cdr:cNvPr id="2" name="テキスト ボックス 2"/>
        <cdr:cNvSpPr txBox="1"/>
      </cdr:nvSpPr>
      <cdr:spPr>
        <a:xfrm xmlns:a="http://schemas.openxmlformats.org/drawingml/2006/main">
          <a:off x="2717800" y="2209800"/>
          <a:ext cx="1092200" cy="812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fld id="{0DA29C06-1D5D-45FE-B212-8623B8B5CE04}" type="TxLink">
            <a:rPr lang="en-US" altLang="en-US" sz="3200" b="0" i="0" u="none" strike="noStrike">
              <a:solidFill>
                <a:srgbClr val="000000"/>
              </a:solidFill>
              <a:latin typeface="游ゴシック"/>
              <a:ea typeface="游ゴシック"/>
            </a:rPr>
            <a:pPr algn="ctr"/>
            <a:t>6</a:t>
          </a:fld>
          <a:endParaRPr lang="ja-JP" altLang="en-US" sz="3200"/>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J23"/>
  <sheetViews>
    <sheetView showGridLines="0" tabSelected="1" view="pageBreakPreview" zoomScale="70" zoomScaleNormal="70" zoomScaleSheetLayoutView="70" workbookViewId="0">
      <selection activeCell="A17" sqref="A17"/>
    </sheetView>
  </sheetViews>
  <sheetFormatPr defaultColWidth="8.125" defaultRowHeight="12.75" x14ac:dyDescent="0.2"/>
  <cols>
    <col min="1" max="8" width="16.625" style="2" customWidth="1"/>
    <col min="9" max="9" width="14.125" style="2" customWidth="1"/>
    <col min="10" max="10" width="11.375" style="2" customWidth="1"/>
    <col min="11" max="16384" width="8.125" style="2"/>
  </cols>
  <sheetData>
    <row r="3" spans="2:10" x14ac:dyDescent="0.2">
      <c r="B3" s="8"/>
      <c r="C3" s="8"/>
      <c r="D3" s="8"/>
      <c r="E3" s="8"/>
      <c r="F3" s="8"/>
      <c r="G3" s="8"/>
      <c r="H3" s="8"/>
      <c r="I3" s="8"/>
      <c r="J3" s="8"/>
    </row>
    <row r="4" spans="2:10" ht="24" x14ac:dyDescent="0.5">
      <c r="B4" s="8"/>
      <c r="C4" s="85"/>
      <c r="D4" s="86"/>
      <c r="E4" s="86"/>
      <c r="F4" s="86"/>
      <c r="G4" s="86"/>
      <c r="H4" s="86"/>
      <c r="I4" s="86"/>
      <c r="J4" s="86"/>
    </row>
    <row r="5" spans="2:10" ht="19.5" customHeight="1" x14ac:dyDescent="0.2"/>
    <row r="6" spans="2:10" ht="54" customHeight="1" x14ac:dyDescent="0.2">
      <c r="B6" s="84" t="s">
        <v>726</v>
      </c>
      <c r="C6" s="84"/>
      <c r="D6" s="84"/>
      <c r="E6" s="84"/>
      <c r="F6" s="84"/>
      <c r="G6" s="84"/>
      <c r="H6" s="84"/>
    </row>
    <row r="7" spans="2:10" ht="12.75" customHeight="1" x14ac:dyDescent="0.2">
      <c r="B7" s="84"/>
      <c r="C7" s="84"/>
      <c r="D7" s="84"/>
      <c r="E7" s="84"/>
      <c r="F7" s="84"/>
      <c r="G7" s="84"/>
      <c r="H7" s="84"/>
    </row>
    <row r="8" spans="2:10" ht="12.75" customHeight="1" x14ac:dyDescent="0.2">
      <c r="B8" s="84"/>
      <c r="C8" s="84"/>
      <c r="D8" s="84"/>
      <c r="E8" s="84"/>
      <c r="F8" s="84"/>
      <c r="G8" s="84"/>
      <c r="H8" s="84"/>
    </row>
    <row r="9" spans="2:10" ht="12.75" customHeight="1" x14ac:dyDescent="0.2">
      <c r="B9" s="84"/>
      <c r="C9" s="84"/>
      <c r="D9" s="84"/>
      <c r="E9" s="84"/>
      <c r="F9" s="84"/>
      <c r="G9" s="84"/>
      <c r="H9" s="84"/>
    </row>
    <row r="10" spans="2:10" ht="39.75" customHeight="1" x14ac:dyDescent="0.8">
      <c r="B10" s="84"/>
      <c r="C10" s="84"/>
      <c r="D10" s="84"/>
      <c r="E10" s="84"/>
      <c r="F10" s="84"/>
      <c r="G10" s="84"/>
      <c r="H10" s="84"/>
      <c r="I10" s="72"/>
      <c r="J10" s="72"/>
    </row>
    <row r="11" spans="2:10" ht="39.75" customHeight="1" x14ac:dyDescent="0.8">
      <c r="B11" s="84"/>
      <c r="C11" s="84"/>
      <c r="D11" s="84"/>
      <c r="E11" s="84"/>
      <c r="F11" s="84"/>
      <c r="G11" s="84"/>
      <c r="H11" s="84"/>
      <c r="I11" s="73"/>
      <c r="J11" s="73"/>
    </row>
    <row r="12" spans="2:10" ht="84.75" customHeight="1" x14ac:dyDescent="0.2">
      <c r="C12" s="7"/>
    </row>
    <row r="13" spans="2:10" ht="69.75" customHeight="1" x14ac:dyDescent="0.2">
      <c r="C13" s="6"/>
      <c r="D13" s="5"/>
    </row>
    <row r="16" spans="2:10" ht="64.5" customHeight="1" x14ac:dyDescent="0.2">
      <c r="B16" s="4"/>
      <c r="C16" s="4"/>
      <c r="D16" s="4"/>
    </row>
    <row r="17" spans="1:7" ht="20.25" x14ac:dyDescent="0.3">
      <c r="C17" s="83">
        <v>43647</v>
      </c>
      <c r="D17" s="83"/>
      <c r="E17" s="83"/>
      <c r="F17" s="83"/>
      <c r="G17" s="83"/>
    </row>
    <row r="18" spans="1:7" ht="18.75" x14ac:dyDescent="0.2">
      <c r="C18" s="74" t="s">
        <v>727</v>
      </c>
    </row>
    <row r="23" spans="1:7" x14ac:dyDescent="0.2">
      <c r="A23" s="3"/>
    </row>
  </sheetData>
  <mergeCells count="3">
    <mergeCell ref="C17:G17"/>
    <mergeCell ref="B6:H11"/>
    <mergeCell ref="C4:J4"/>
  </mergeCells>
  <phoneticPr fontId="1"/>
  <pageMargins left="0.70866141732283472" right="0.70866141732283472" top="0.74803149606299213" bottom="0.74803149606299213" header="0.31496062992125984" footer="0.31496062992125984"/>
  <pageSetup paperSize="8" scale="12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28"/>
  <sheetViews>
    <sheetView zoomScale="70" zoomScaleNormal="70" workbookViewId="0">
      <selection activeCell="B15" sqref="B15"/>
    </sheetView>
  </sheetViews>
  <sheetFormatPr defaultColWidth="8.875" defaultRowHeight="18.75" x14ac:dyDescent="0.4"/>
  <cols>
    <col min="1" max="1" width="23.125" style="9" customWidth="1"/>
    <col min="2" max="12" width="16.75" style="9" customWidth="1"/>
    <col min="13" max="16384" width="8.875" style="9"/>
  </cols>
  <sheetData>
    <row r="1" spans="1:24" s="10" customFormat="1" ht="19.7" customHeight="1" x14ac:dyDescent="0.4">
      <c r="A1" s="87" t="s">
        <v>379</v>
      </c>
      <c r="B1" s="87"/>
      <c r="C1" s="87"/>
      <c r="D1" s="87"/>
      <c r="E1" s="87"/>
      <c r="F1" s="87"/>
      <c r="G1" s="87"/>
      <c r="H1" s="87"/>
      <c r="I1" s="87"/>
      <c r="J1" s="87"/>
      <c r="K1" s="87"/>
      <c r="L1" s="87"/>
    </row>
    <row r="2" spans="1:24" s="10" customFormat="1" ht="10.35" customHeight="1" x14ac:dyDescent="0.4">
      <c r="A2" s="11"/>
      <c r="B2" s="11"/>
      <c r="C2" s="11"/>
      <c r="D2" s="12"/>
      <c r="E2" s="12"/>
      <c r="F2" s="12"/>
      <c r="G2" s="11"/>
      <c r="H2" s="11"/>
      <c r="I2" s="11"/>
      <c r="J2" s="12"/>
      <c r="K2" s="12"/>
      <c r="L2" s="12"/>
    </row>
    <row r="3" spans="1:24" s="10" customFormat="1" ht="19.5" x14ac:dyDescent="0.4">
      <c r="A3" s="88" t="s">
        <v>324</v>
      </c>
      <c r="B3" s="88"/>
      <c r="C3" s="88"/>
      <c r="D3" s="88"/>
      <c r="E3" s="88"/>
      <c r="F3" s="88"/>
      <c r="G3" s="88"/>
      <c r="H3" s="88"/>
      <c r="I3" s="88"/>
      <c r="J3" s="88"/>
      <c r="K3" s="88"/>
      <c r="L3" s="88"/>
    </row>
    <row r="4" spans="1:24" s="10" customFormat="1" ht="19.5" x14ac:dyDescent="0.4">
      <c r="A4" s="89" t="s">
        <v>728</v>
      </c>
      <c r="B4" s="89"/>
      <c r="C4" s="89"/>
      <c r="D4" s="89"/>
      <c r="E4" s="89"/>
      <c r="F4" s="89"/>
      <c r="G4" s="89"/>
      <c r="H4" s="89"/>
      <c r="I4" s="89"/>
      <c r="J4" s="89"/>
      <c r="K4" s="89"/>
      <c r="L4" s="89"/>
    </row>
    <row r="5" spans="1:24" s="10" customFormat="1" ht="18" customHeight="1" x14ac:dyDescent="0.4">
      <c r="A5" s="89"/>
      <c r="B5" s="89"/>
      <c r="C5" s="89"/>
      <c r="D5" s="89"/>
      <c r="E5" s="89"/>
      <c r="F5" s="89"/>
      <c r="G5" s="89"/>
      <c r="H5" s="89"/>
      <c r="I5" s="89"/>
      <c r="J5" s="89"/>
      <c r="K5" s="89"/>
      <c r="L5" s="89"/>
    </row>
    <row r="6" spans="1:24" s="10" customFormat="1" ht="18" customHeight="1" x14ac:dyDescent="0.4">
      <c r="A6" s="89"/>
      <c r="B6" s="89"/>
      <c r="C6" s="89"/>
      <c r="D6" s="89"/>
      <c r="E6" s="89"/>
      <c r="F6" s="89"/>
      <c r="G6" s="89"/>
      <c r="H6" s="89"/>
      <c r="I6" s="89"/>
      <c r="J6" s="89"/>
      <c r="K6" s="89"/>
      <c r="L6" s="89"/>
    </row>
    <row r="7" spans="1:24" s="10" customFormat="1" ht="19.5" x14ac:dyDescent="0.4">
      <c r="A7" s="89"/>
      <c r="B7" s="89"/>
      <c r="C7" s="89"/>
      <c r="D7" s="89"/>
      <c r="E7" s="89"/>
      <c r="F7" s="89"/>
      <c r="G7" s="89"/>
      <c r="H7" s="89"/>
      <c r="I7" s="89"/>
      <c r="J7" s="89"/>
      <c r="K7" s="89"/>
      <c r="L7" s="89"/>
      <c r="X7" s="13"/>
    </row>
    <row r="8" spans="1:24" s="10" customFormat="1" ht="18" customHeight="1" x14ac:dyDescent="0.4">
      <c r="A8" s="89"/>
      <c r="B8" s="89"/>
      <c r="C8" s="89"/>
      <c r="D8" s="89"/>
      <c r="E8" s="89"/>
      <c r="F8" s="89"/>
      <c r="G8" s="89"/>
      <c r="H8" s="89"/>
      <c r="I8" s="89"/>
      <c r="J8" s="89"/>
      <c r="K8" s="89"/>
      <c r="L8" s="89"/>
    </row>
    <row r="9" spans="1:24" s="10" customFormat="1" ht="18" customHeight="1" x14ac:dyDescent="0.4">
      <c r="A9" s="89"/>
      <c r="B9" s="89"/>
      <c r="C9" s="89"/>
      <c r="D9" s="89"/>
      <c r="E9" s="89"/>
      <c r="F9" s="89"/>
      <c r="G9" s="89"/>
      <c r="H9" s="89"/>
      <c r="I9" s="89"/>
      <c r="J9" s="89"/>
      <c r="K9" s="89"/>
      <c r="L9" s="89"/>
    </row>
    <row r="10" spans="1:24" s="10" customFormat="1" ht="13.7" customHeight="1" x14ac:dyDescent="0.4">
      <c r="A10" s="14"/>
      <c r="B10" s="14"/>
      <c r="C10" s="14"/>
      <c r="D10" s="14"/>
      <c r="E10" s="14"/>
      <c r="F10" s="14"/>
      <c r="G10" s="14"/>
      <c r="H10" s="14"/>
      <c r="I10" s="14"/>
      <c r="J10" s="14"/>
      <c r="K10" s="14"/>
      <c r="L10" s="14"/>
      <c r="N10" s="15"/>
    </row>
    <row r="11" spans="1:24" s="10" customFormat="1" ht="18" customHeight="1" x14ac:dyDescent="0.4">
      <c r="A11" s="88" t="s">
        <v>381</v>
      </c>
      <c r="B11" s="88"/>
      <c r="C11" s="88"/>
      <c r="D11" s="88"/>
      <c r="E11" s="88"/>
      <c r="F11" s="88"/>
      <c r="G11" s="88"/>
      <c r="H11" s="88"/>
      <c r="I11" s="88"/>
      <c r="J11" s="88"/>
      <c r="K11" s="88"/>
      <c r="L11" s="88"/>
      <c r="N11" s="15"/>
    </row>
    <row r="12" spans="1:24" s="10" customFormat="1" ht="19.5" x14ac:dyDescent="0.4">
      <c r="A12" s="16"/>
      <c r="B12" s="90" t="s">
        <v>323</v>
      </c>
      <c r="C12" s="90"/>
      <c r="D12" s="90"/>
      <c r="E12" s="90"/>
      <c r="F12" s="90"/>
      <c r="G12" s="90"/>
      <c r="H12" s="16" t="s">
        <v>322</v>
      </c>
      <c r="I12" s="90" t="s">
        <v>321</v>
      </c>
      <c r="J12" s="90"/>
      <c r="K12" s="90" t="s">
        <v>320</v>
      </c>
      <c r="L12" s="90"/>
      <c r="N12" s="15"/>
    </row>
    <row r="13" spans="1:24" s="10" customFormat="1" ht="18" customHeight="1" x14ac:dyDescent="0.4">
      <c r="A13" s="91" t="s">
        <v>380</v>
      </c>
      <c r="B13" s="92" t="s">
        <v>848</v>
      </c>
      <c r="C13" s="93"/>
      <c r="D13" s="93"/>
      <c r="E13" s="93"/>
      <c r="F13" s="93"/>
      <c r="G13" s="93"/>
      <c r="H13" s="94" t="s">
        <v>325</v>
      </c>
      <c r="I13" s="94" t="s">
        <v>326</v>
      </c>
      <c r="J13" s="94"/>
      <c r="K13" s="94" t="s">
        <v>327</v>
      </c>
      <c r="L13" s="94"/>
    </row>
    <row r="14" spans="1:24" s="10" customFormat="1" ht="18" customHeight="1" x14ac:dyDescent="0.4">
      <c r="A14" s="91"/>
      <c r="B14" s="93"/>
      <c r="C14" s="93"/>
      <c r="D14" s="93"/>
      <c r="E14" s="93"/>
      <c r="F14" s="93"/>
      <c r="G14" s="93"/>
      <c r="H14" s="94"/>
      <c r="I14" s="94"/>
      <c r="J14" s="94"/>
      <c r="K14" s="94"/>
      <c r="L14" s="94"/>
    </row>
    <row r="15" spans="1:24" s="10" customFormat="1" ht="19.5" x14ac:dyDescent="0.4">
      <c r="A15" s="17"/>
      <c r="B15" s="17"/>
      <c r="C15" s="17"/>
      <c r="D15" s="17"/>
      <c r="E15" s="17"/>
      <c r="F15" s="17"/>
      <c r="G15" s="17"/>
      <c r="H15" s="17"/>
      <c r="I15" s="17"/>
      <c r="J15" s="17"/>
      <c r="K15" s="17"/>
      <c r="L15" s="17"/>
    </row>
    <row r="16" spans="1:24" s="10" customFormat="1" ht="19.5" x14ac:dyDescent="0.4">
      <c r="A16" s="88" t="s">
        <v>319</v>
      </c>
      <c r="B16" s="88"/>
      <c r="C16" s="88"/>
      <c r="D16" s="88"/>
      <c r="E16" s="88"/>
      <c r="F16" s="88"/>
      <c r="G16" s="88"/>
      <c r="H16" s="88"/>
      <c r="I16" s="88"/>
      <c r="J16" s="88"/>
      <c r="K16" s="88"/>
      <c r="L16" s="88"/>
    </row>
    <row r="17" spans="1:19" s="10" customFormat="1" ht="19.5" x14ac:dyDescent="0.4">
      <c r="A17" s="89" t="s">
        <v>713</v>
      </c>
      <c r="B17" s="89"/>
      <c r="C17" s="89"/>
      <c r="D17" s="89"/>
      <c r="E17" s="89"/>
      <c r="F17" s="89"/>
      <c r="G17" s="89"/>
      <c r="H17" s="89"/>
      <c r="I17" s="89"/>
      <c r="J17" s="89"/>
      <c r="K17" s="89"/>
      <c r="L17" s="89"/>
    </row>
    <row r="18" spans="1:19" s="10" customFormat="1" ht="19.5" x14ac:dyDescent="0.4">
      <c r="A18" s="89"/>
      <c r="B18" s="89"/>
      <c r="C18" s="89"/>
      <c r="D18" s="89"/>
      <c r="E18" s="89"/>
      <c r="F18" s="89"/>
      <c r="G18" s="89"/>
      <c r="H18" s="89"/>
      <c r="I18" s="89"/>
      <c r="J18" s="89"/>
      <c r="K18" s="89"/>
      <c r="L18" s="89"/>
    </row>
    <row r="19" spans="1:19" s="10" customFormat="1" ht="19.5" x14ac:dyDescent="0.4">
      <c r="A19" s="89"/>
      <c r="B19" s="89"/>
      <c r="C19" s="89"/>
      <c r="D19" s="89"/>
      <c r="E19" s="89"/>
      <c r="F19" s="89"/>
      <c r="G19" s="89"/>
      <c r="H19" s="89"/>
      <c r="I19" s="89"/>
      <c r="J19" s="89"/>
      <c r="K19" s="89"/>
      <c r="L19" s="89"/>
      <c r="S19" s="15"/>
    </row>
    <row r="20" spans="1:19" s="10" customFormat="1" ht="19.5" x14ac:dyDescent="0.4">
      <c r="A20" s="89"/>
      <c r="B20" s="89"/>
      <c r="C20" s="89"/>
      <c r="D20" s="89"/>
      <c r="E20" s="89"/>
      <c r="F20" s="89"/>
      <c r="G20" s="89"/>
      <c r="H20" s="89"/>
      <c r="I20" s="89"/>
      <c r="J20" s="89"/>
      <c r="K20" s="89"/>
      <c r="L20" s="89"/>
    </row>
    <row r="21" spans="1:19" s="10" customFormat="1" ht="19.5" x14ac:dyDescent="0.4">
      <c r="A21" s="89"/>
      <c r="B21" s="89"/>
      <c r="C21" s="89"/>
      <c r="D21" s="89"/>
      <c r="E21" s="89"/>
      <c r="F21" s="89"/>
      <c r="G21" s="89"/>
      <c r="H21" s="89"/>
      <c r="I21" s="89"/>
      <c r="J21" s="89"/>
      <c r="K21" s="89"/>
      <c r="L21" s="89"/>
    </row>
    <row r="22" spans="1:19" s="10" customFormat="1" ht="19.5" x14ac:dyDescent="0.4">
      <c r="A22" s="89"/>
      <c r="B22" s="89"/>
      <c r="C22" s="89"/>
      <c r="D22" s="89"/>
      <c r="E22" s="89"/>
      <c r="F22" s="89"/>
      <c r="G22" s="89"/>
      <c r="H22" s="89"/>
      <c r="I22" s="89"/>
      <c r="J22" s="89"/>
      <c r="K22" s="89"/>
      <c r="L22" s="89"/>
    </row>
    <row r="23" spans="1:19" s="10" customFormat="1" ht="19.5" x14ac:dyDescent="0.4">
      <c r="A23" s="89"/>
      <c r="B23" s="89"/>
      <c r="C23" s="89"/>
      <c r="D23" s="89"/>
      <c r="E23" s="89"/>
      <c r="F23" s="89"/>
      <c r="G23" s="89"/>
      <c r="H23" s="89"/>
      <c r="I23" s="89"/>
      <c r="J23" s="89"/>
      <c r="K23" s="89"/>
      <c r="L23" s="89"/>
    </row>
    <row r="24" spans="1:19" s="10" customFormat="1" ht="19.5" x14ac:dyDescent="0.4">
      <c r="A24" s="89"/>
      <c r="B24" s="89"/>
      <c r="C24" s="89"/>
      <c r="D24" s="89"/>
      <c r="E24" s="89"/>
      <c r="F24" s="89"/>
      <c r="G24" s="89"/>
      <c r="H24" s="89"/>
      <c r="I24" s="89"/>
      <c r="J24" s="89"/>
      <c r="K24" s="89"/>
      <c r="L24" s="89"/>
    </row>
    <row r="25" spans="1:19" s="10" customFormat="1" ht="19.5" x14ac:dyDescent="0.4">
      <c r="A25" s="89"/>
      <c r="B25" s="89"/>
      <c r="C25" s="89"/>
      <c r="D25" s="89"/>
      <c r="E25" s="89"/>
      <c r="F25" s="89"/>
      <c r="G25" s="89"/>
      <c r="H25" s="89"/>
      <c r="I25" s="89"/>
      <c r="J25" s="89"/>
      <c r="K25" s="89"/>
      <c r="L25" s="89"/>
    </row>
    <row r="26" spans="1:19" s="10" customFormat="1" ht="19.5" x14ac:dyDescent="0.4">
      <c r="A26" s="89"/>
      <c r="B26" s="89"/>
      <c r="C26" s="89"/>
      <c r="D26" s="89"/>
      <c r="E26" s="89"/>
      <c r="F26" s="89"/>
      <c r="G26" s="89"/>
      <c r="H26" s="89"/>
      <c r="I26" s="89"/>
      <c r="J26" s="89"/>
      <c r="K26" s="89"/>
      <c r="L26" s="89"/>
    </row>
    <row r="27" spans="1:19" s="10" customFormat="1" ht="19.5" x14ac:dyDescent="0.4">
      <c r="A27" s="89"/>
      <c r="B27" s="89"/>
      <c r="C27" s="89"/>
      <c r="D27" s="89"/>
      <c r="E27" s="89"/>
      <c r="F27" s="89"/>
      <c r="G27" s="89"/>
      <c r="H27" s="89"/>
      <c r="I27" s="89"/>
      <c r="J27" s="89"/>
      <c r="K27" s="89"/>
      <c r="L27" s="89"/>
    </row>
    <row r="28" spans="1:19" s="10" customFormat="1" ht="19.5" x14ac:dyDescent="0.4">
      <c r="A28" s="89"/>
      <c r="B28" s="89"/>
      <c r="C28" s="89"/>
      <c r="D28" s="89"/>
      <c r="E28" s="89"/>
      <c r="F28" s="89"/>
      <c r="G28" s="89"/>
      <c r="H28" s="89"/>
      <c r="I28" s="89"/>
      <c r="J28" s="89"/>
      <c r="K28" s="89"/>
      <c r="L28" s="89"/>
    </row>
  </sheetData>
  <mergeCells count="14">
    <mergeCell ref="A16:L16"/>
    <mergeCell ref="A17:L28"/>
    <mergeCell ref="A13:A14"/>
    <mergeCell ref="B13:G14"/>
    <mergeCell ref="H13:H14"/>
    <mergeCell ref="I13:J14"/>
    <mergeCell ref="K13:L14"/>
    <mergeCell ref="A1:L1"/>
    <mergeCell ref="A3:L3"/>
    <mergeCell ref="A4:L9"/>
    <mergeCell ref="A11:L11"/>
    <mergeCell ref="B12:G12"/>
    <mergeCell ref="I12:J12"/>
    <mergeCell ref="K12:L12"/>
  </mergeCells>
  <phoneticPr fontId="1"/>
  <pageMargins left="0.70866141732283472" right="0.70866141732283472" top="0.74803149606299213" bottom="0.74803149606299213" header="0.31496062992125984" footer="0.31496062992125984"/>
  <pageSetup paperSize="8" scale="85" fitToHeight="0" orientation="landscape" r:id="rId1"/>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327"/>
  <sheetViews>
    <sheetView zoomScale="40" zoomScaleNormal="40" zoomScaleSheetLayoutView="40" workbookViewId="0">
      <pane xSplit="5" ySplit="2" topLeftCell="F323" activePane="bottomRight" state="frozen"/>
      <selection pane="topRight" activeCell="F1" sqref="F1"/>
      <selection pane="bottomLeft" activeCell="A3" sqref="A3"/>
      <selection pane="bottomRight" activeCell="G3" sqref="G3"/>
    </sheetView>
  </sheetViews>
  <sheetFormatPr defaultColWidth="8.625" defaultRowHeight="33" outlineLevelCol="1" x14ac:dyDescent="0.4"/>
  <cols>
    <col min="1" max="1" width="32.625" style="20" customWidth="1"/>
    <col min="2" max="2" width="22.875" style="20" hidden="1" customWidth="1"/>
    <col min="3" max="3" width="46.875" style="20" customWidth="1"/>
    <col min="4" max="4" width="11.125" style="21" bestFit="1" customWidth="1"/>
    <col min="5" max="5" width="0.125" style="21" customWidth="1"/>
    <col min="6" max="6" width="110.625" style="43" customWidth="1" outlineLevel="1"/>
    <col min="7" max="7" width="128.375" style="45" customWidth="1"/>
    <col min="8" max="8" width="5.875" style="18" hidden="1" customWidth="1"/>
    <col min="9" max="9" width="33.25" style="18" customWidth="1"/>
    <col min="10" max="10" width="42.375" style="18" customWidth="1"/>
    <col min="11" max="11" width="102.125" style="27" customWidth="1"/>
    <col min="12" max="16384" width="8.625" style="18"/>
  </cols>
  <sheetData>
    <row r="1" spans="1:11" x14ac:dyDescent="0.4">
      <c r="A1" s="41"/>
      <c r="B1" s="40"/>
      <c r="C1" s="40"/>
      <c r="D1" s="40"/>
      <c r="E1" s="40"/>
      <c r="F1" s="42" t="s">
        <v>382</v>
      </c>
      <c r="G1" s="44"/>
      <c r="H1" s="36"/>
      <c r="I1" s="101" t="s">
        <v>233</v>
      </c>
      <c r="J1" s="101" t="s">
        <v>725</v>
      </c>
      <c r="K1" s="99" t="s">
        <v>302</v>
      </c>
    </row>
    <row r="2" spans="1:11" s="19" customFormat="1" x14ac:dyDescent="0.4">
      <c r="A2" s="22" t="s">
        <v>383</v>
      </c>
      <c r="B2" s="22" t="s">
        <v>283</v>
      </c>
      <c r="C2" s="22" t="s">
        <v>255</v>
      </c>
      <c r="D2" s="105" t="s">
        <v>384</v>
      </c>
      <c r="E2" s="105"/>
      <c r="F2" s="62"/>
      <c r="G2" s="62" t="s">
        <v>385</v>
      </c>
      <c r="H2" s="37"/>
      <c r="I2" s="101"/>
      <c r="J2" s="101"/>
      <c r="K2" s="100"/>
    </row>
    <row r="3" spans="1:11" ht="80.099999999999994" customHeight="1" x14ac:dyDescent="0.4">
      <c r="A3" s="95" t="s">
        <v>328</v>
      </c>
      <c r="B3" s="35"/>
      <c r="C3" s="95" t="s">
        <v>253</v>
      </c>
      <c r="D3" s="60" t="s">
        <v>0</v>
      </c>
      <c r="E3" s="60" t="s">
        <v>11</v>
      </c>
      <c r="F3" s="63" t="s">
        <v>16</v>
      </c>
      <c r="G3" s="63" t="s">
        <v>338</v>
      </c>
      <c r="H3" s="23">
        <f>IF(I3="完全実装",4,IF(I3="大部分実装",3,IF(I3="一部分実装",2,IF(I3="未実装",1,5))))</f>
        <v>5</v>
      </c>
      <c r="I3" s="34"/>
      <c r="J3" s="38"/>
      <c r="K3" s="52"/>
    </row>
    <row r="4" spans="1:11" ht="80.099999999999994" customHeight="1" x14ac:dyDescent="0.4">
      <c r="A4" s="95"/>
      <c r="B4" s="35" t="s">
        <v>282</v>
      </c>
      <c r="C4" s="95"/>
      <c r="D4" s="97" t="s">
        <v>2</v>
      </c>
      <c r="E4" s="60" t="s">
        <v>1</v>
      </c>
      <c r="F4" s="63" t="s">
        <v>10</v>
      </c>
      <c r="G4" s="63" t="s">
        <v>339</v>
      </c>
      <c r="H4" s="23">
        <f t="shared" ref="H4:H67" si="0">IF(I4="完全実装",4,IF(I4="大部分実装",3,IF(I4="一部分実装",2,IF(I4="未実装",1,5))))</f>
        <v>5</v>
      </c>
      <c r="I4" s="38"/>
      <c r="J4" s="38"/>
      <c r="K4" s="53"/>
    </row>
    <row r="5" spans="1:11" ht="80.099999999999994" customHeight="1" x14ac:dyDescent="0.4">
      <c r="A5" s="95"/>
      <c r="B5" s="35" t="s">
        <v>282</v>
      </c>
      <c r="C5" s="95"/>
      <c r="D5" s="97"/>
      <c r="E5" s="60" t="s">
        <v>1</v>
      </c>
      <c r="F5" s="63" t="s">
        <v>850</v>
      </c>
      <c r="G5" s="63" t="s">
        <v>386</v>
      </c>
      <c r="H5" s="23">
        <f t="shared" si="0"/>
        <v>5</v>
      </c>
      <c r="I5" s="38"/>
      <c r="J5" s="38"/>
      <c r="K5" s="53"/>
    </row>
    <row r="6" spans="1:11" ht="120" x14ac:dyDescent="0.4">
      <c r="A6" s="95"/>
      <c r="B6" s="35" t="s">
        <v>387</v>
      </c>
      <c r="C6" s="95"/>
      <c r="D6" s="97" t="s">
        <v>388</v>
      </c>
      <c r="E6" s="60" t="s">
        <v>3</v>
      </c>
      <c r="F6" s="63" t="s">
        <v>389</v>
      </c>
      <c r="G6" s="63" t="s">
        <v>548</v>
      </c>
      <c r="H6" s="23">
        <f t="shared" si="0"/>
        <v>5</v>
      </c>
      <c r="I6" s="38"/>
      <c r="J6" s="38"/>
      <c r="K6" s="53"/>
    </row>
    <row r="7" spans="1:11" ht="80.099999999999994" customHeight="1" x14ac:dyDescent="0.4">
      <c r="A7" s="95"/>
      <c r="B7" s="35" t="s">
        <v>282</v>
      </c>
      <c r="C7" s="95"/>
      <c r="D7" s="97"/>
      <c r="E7" s="60" t="s">
        <v>3</v>
      </c>
      <c r="F7" s="63" t="s">
        <v>256</v>
      </c>
      <c r="G7" s="63" t="s">
        <v>340</v>
      </c>
      <c r="H7" s="23">
        <f t="shared" si="0"/>
        <v>5</v>
      </c>
      <c r="I7" s="38"/>
      <c r="J7" s="38"/>
      <c r="K7" s="53"/>
    </row>
    <row r="8" spans="1:11" ht="80.099999999999994" customHeight="1" x14ac:dyDescent="0.4">
      <c r="A8" s="95"/>
      <c r="B8" s="35" t="s">
        <v>282</v>
      </c>
      <c r="C8" s="95"/>
      <c r="D8" s="97"/>
      <c r="E8" s="60" t="s">
        <v>3</v>
      </c>
      <c r="F8" s="63" t="s">
        <v>257</v>
      </c>
      <c r="G8" s="63" t="s">
        <v>341</v>
      </c>
      <c r="H8" s="23">
        <f t="shared" si="0"/>
        <v>5</v>
      </c>
      <c r="I8" s="38"/>
      <c r="J8" s="38"/>
      <c r="K8" s="53"/>
    </row>
    <row r="9" spans="1:11" ht="80.099999999999994" customHeight="1" x14ac:dyDescent="0.4">
      <c r="A9" s="95"/>
      <c r="B9" s="35" t="s">
        <v>282</v>
      </c>
      <c r="C9" s="95" t="s">
        <v>329</v>
      </c>
      <c r="D9" s="97" t="s">
        <v>0</v>
      </c>
      <c r="E9" s="60" t="s">
        <v>11</v>
      </c>
      <c r="F9" s="63" t="s">
        <v>651</v>
      </c>
      <c r="G9" s="63" t="s">
        <v>342</v>
      </c>
      <c r="H9" s="23">
        <f t="shared" si="0"/>
        <v>5</v>
      </c>
      <c r="I9" s="38"/>
      <c r="J9" s="38"/>
      <c r="K9" s="53"/>
    </row>
    <row r="10" spans="1:11" ht="80.099999999999994" customHeight="1" x14ac:dyDescent="0.4">
      <c r="A10" s="95"/>
      <c r="B10" s="35" t="s">
        <v>387</v>
      </c>
      <c r="C10" s="95"/>
      <c r="D10" s="97"/>
      <c r="E10" s="60" t="s">
        <v>11</v>
      </c>
      <c r="F10" s="63" t="s">
        <v>390</v>
      </c>
      <c r="G10" s="63" t="s">
        <v>391</v>
      </c>
      <c r="H10" s="23">
        <f t="shared" si="0"/>
        <v>5</v>
      </c>
      <c r="I10" s="38"/>
      <c r="J10" s="38"/>
      <c r="K10" s="53"/>
    </row>
    <row r="11" spans="1:11" ht="80.099999999999994" customHeight="1" x14ac:dyDescent="0.4">
      <c r="A11" s="95"/>
      <c r="B11" s="35" t="s">
        <v>282</v>
      </c>
      <c r="C11" s="95"/>
      <c r="D11" s="97" t="s">
        <v>1</v>
      </c>
      <c r="E11" s="60" t="s">
        <v>1</v>
      </c>
      <c r="F11" s="63" t="s">
        <v>260</v>
      </c>
      <c r="G11" s="63" t="s">
        <v>343</v>
      </c>
      <c r="H11" s="23">
        <f t="shared" si="0"/>
        <v>5</v>
      </c>
      <c r="I11" s="38"/>
      <c r="J11" s="38"/>
      <c r="K11" s="53"/>
    </row>
    <row r="12" spans="1:11" ht="80.099999999999994" customHeight="1" x14ac:dyDescent="0.4">
      <c r="A12" s="95"/>
      <c r="B12" s="35" t="s">
        <v>392</v>
      </c>
      <c r="C12" s="95"/>
      <c r="D12" s="97"/>
      <c r="E12" s="60" t="s">
        <v>1</v>
      </c>
      <c r="F12" s="63" t="s">
        <v>12</v>
      </c>
      <c r="G12" s="63" t="s">
        <v>344</v>
      </c>
      <c r="H12" s="23">
        <f t="shared" si="0"/>
        <v>5</v>
      </c>
      <c r="I12" s="38"/>
      <c r="J12" s="38"/>
      <c r="K12" s="53"/>
    </row>
    <row r="13" spans="1:11" ht="80.099999999999994" customHeight="1" x14ac:dyDescent="0.4">
      <c r="A13" s="95"/>
      <c r="B13" s="35" t="s">
        <v>282</v>
      </c>
      <c r="C13" s="95"/>
      <c r="D13" s="97"/>
      <c r="E13" s="60" t="s">
        <v>1</v>
      </c>
      <c r="F13" s="63" t="s">
        <v>258</v>
      </c>
      <c r="G13" s="63" t="s">
        <v>393</v>
      </c>
      <c r="H13" s="23">
        <f t="shared" si="0"/>
        <v>5</v>
      </c>
      <c r="I13" s="38"/>
      <c r="J13" s="38"/>
      <c r="K13" s="53"/>
    </row>
    <row r="14" spans="1:11" ht="80.099999999999994" customHeight="1" x14ac:dyDescent="0.4">
      <c r="A14" s="95"/>
      <c r="B14" s="35" t="s">
        <v>282</v>
      </c>
      <c r="C14" s="95"/>
      <c r="D14" s="97"/>
      <c r="E14" s="60" t="s">
        <v>1</v>
      </c>
      <c r="F14" s="63" t="s">
        <v>259</v>
      </c>
      <c r="G14" s="63" t="s">
        <v>345</v>
      </c>
      <c r="H14" s="23">
        <f t="shared" si="0"/>
        <v>5</v>
      </c>
      <c r="I14" s="38"/>
      <c r="J14" s="38"/>
      <c r="K14" s="53"/>
    </row>
    <row r="15" spans="1:11" ht="80.099999999999994" customHeight="1" x14ac:dyDescent="0.4">
      <c r="A15" s="95"/>
      <c r="B15" s="35" t="s">
        <v>282</v>
      </c>
      <c r="C15" s="95"/>
      <c r="D15" s="97"/>
      <c r="E15" s="60" t="s">
        <v>1</v>
      </c>
      <c r="F15" s="63" t="s">
        <v>13</v>
      </c>
      <c r="G15" s="63" t="s">
        <v>527</v>
      </c>
      <c r="H15" s="23">
        <f t="shared" si="0"/>
        <v>5</v>
      </c>
      <c r="I15" s="38"/>
      <c r="J15" s="38"/>
      <c r="K15" s="53"/>
    </row>
    <row r="16" spans="1:11" ht="80.099999999999994" customHeight="1" x14ac:dyDescent="0.4">
      <c r="A16" s="95"/>
      <c r="B16" s="35" t="s">
        <v>282</v>
      </c>
      <c r="C16" s="95"/>
      <c r="D16" s="97" t="s">
        <v>3</v>
      </c>
      <c r="E16" s="60" t="s">
        <v>3</v>
      </c>
      <c r="F16" s="63" t="s">
        <v>14</v>
      </c>
      <c r="G16" s="63" t="s">
        <v>647</v>
      </c>
      <c r="H16" s="23">
        <f t="shared" si="0"/>
        <v>5</v>
      </c>
      <c r="I16" s="38"/>
      <c r="J16" s="38"/>
      <c r="K16" s="53"/>
    </row>
    <row r="17" spans="1:11" ht="80.099999999999994" customHeight="1" x14ac:dyDescent="0.4">
      <c r="A17" s="95"/>
      <c r="B17" s="35" t="s">
        <v>282</v>
      </c>
      <c r="C17" s="95"/>
      <c r="D17" s="97"/>
      <c r="E17" s="60" t="s">
        <v>3</v>
      </c>
      <c r="F17" s="63" t="s">
        <v>15</v>
      </c>
      <c r="G17" s="63" t="s">
        <v>712</v>
      </c>
      <c r="H17" s="23">
        <f t="shared" si="0"/>
        <v>5</v>
      </c>
      <c r="I17" s="38"/>
      <c r="J17" s="38"/>
      <c r="K17" s="53"/>
    </row>
    <row r="18" spans="1:11" ht="80.099999999999994" customHeight="1" x14ac:dyDescent="0.4">
      <c r="A18" s="95"/>
      <c r="B18" s="35" t="s">
        <v>282</v>
      </c>
      <c r="C18" s="95"/>
      <c r="D18" s="97"/>
      <c r="E18" s="60" t="s">
        <v>3</v>
      </c>
      <c r="F18" s="63" t="s">
        <v>243</v>
      </c>
      <c r="G18" s="63" t="s">
        <v>528</v>
      </c>
      <c r="H18" s="23">
        <f t="shared" si="0"/>
        <v>5</v>
      </c>
      <c r="I18" s="38"/>
      <c r="J18" s="38"/>
      <c r="K18" s="53"/>
    </row>
    <row r="19" spans="1:11" ht="80.099999999999994" customHeight="1" x14ac:dyDescent="0.4">
      <c r="A19" s="95"/>
      <c r="B19" s="35"/>
      <c r="C19" s="95" t="s">
        <v>234</v>
      </c>
      <c r="D19" s="60" t="s">
        <v>0</v>
      </c>
      <c r="E19" s="60" t="s">
        <v>11</v>
      </c>
      <c r="F19" s="63" t="s">
        <v>16</v>
      </c>
      <c r="G19" s="63" t="s">
        <v>337</v>
      </c>
      <c r="H19" s="23">
        <f t="shared" si="0"/>
        <v>5</v>
      </c>
      <c r="I19" s="34"/>
      <c r="J19" s="38"/>
      <c r="K19" s="53"/>
    </row>
    <row r="20" spans="1:11" ht="80.099999999999994" customHeight="1" x14ac:dyDescent="0.4">
      <c r="A20" s="95"/>
      <c r="B20" s="35" t="s">
        <v>282</v>
      </c>
      <c r="C20" s="95"/>
      <c r="D20" s="97" t="s">
        <v>1</v>
      </c>
      <c r="E20" s="60" t="s">
        <v>1</v>
      </c>
      <c r="F20" s="63" t="s">
        <v>17</v>
      </c>
      <c r="G20" s="63" t="s">
        <v>662</v>
      </c>
      <c r="H20" s="23">
        <f t="shared" si="0"/>
        <v>5</v>
      </c>
      <c r="I20" s="38"/>
      <c r="J20" s="38"/>
      <c r="K20" s="53"/>
    </row>
    <row r="21" spans="1:11" ht="80.099999999999994" customHeight="1" x14ac:dyDescent="0.4">
      <c r="A21" s="95"/>
      <c r="B21" s="35" t="s">
        <v>282</v>
      </c>
      <c r="C21" s="95"/>
      <c r="D21" s="97"/>
      <c r="E21" s="60" t="s">
        <v>1</v>
      </c>
      <c r="F21" s="63" t="s">
        <v>18</v>
      </c>
      <c r="G21" s="63" t="s">
        <v>363</v>
      </c>
      <c r="H21" s="23">
        <f t="shared" si="0"/>
        <v>5</v>
      </c>
      <c r="I21" s="38"/>
      <c r="J21" s="38"/>
      <c r="K21" s="53"/>
    </row>
    <row r="22" spans="1:11" ht="80.099999999999994" customHeight="1" x14ac:dyDescent="0.4">
      <c r="A22" s="95"/>
      <c r="B22" s="35" t="s">
        <v>282</v>
      </c>
      <c r="C22" s="95"/>
      <c r="D22" s="97"/>
      <c r="E22" s="60" t="s">
        <v>1</v>
      </c>
      <c r="F22" s="63" t="s">
        <v>19</v>
      </c>
      <c r="G22" s="63" t="s">
        <v>394</v>
      </c>
      <c r="H22" s="23">
        <f t="shared" si="0"/>
        <v>5</v>
      </c>
      <c r="I22" s="38"/>
      <c r="J22" s="38"/>
      <c r="K22" s="53"/>
    </row>
    <row r="23" spans="1:11" ht="80.099999999999994" customHeight="1" x14ac:dyDescent="0.4">
      <c r="A23" s="95"/>
      <c r="B23" s="35" t="s">
        <v>387</v>
      </c>
      <c r="C23" s="95"/>
      <c r="D23" s="97"/>
      <c r="E23" s="60" t="s">
        <v>1</v>
      </c>
      <c r="F23" s="63" t="s">
        <v>20</v>
      </c>
      <c r="G23" s="63" t="s">
        <v>395</v>
      </c>
      <c r="H23" s="23">
        <f t="shared" si="0"/>
        <v>5</v>
      </c>
      <c r="I23" s="38"/>
      <c r="J23" s="38"/>
      <c r="K23" s="53"/>
    </row>
    <row r="24" spans="1:11" ht="80.099999999999994" customHeight="1" x14ac:dyDescent="0.4">
      <c r="A24" s="95"/>
      <c r="B24" s="35" t="s">
        <v>282</v>
      </c>
      <c r="C24" s="95"/>
      <c r="D24" s="97" t="s">
        <v>3</v>
      </c>
      <c r="E24" s="60" t="s">
        <v>3</v>
      </c>
      <c r="F24" s="63" t="s">
        <v>396</v>
      </c>
      <c r="G24" s="63" t="s">
        <v>397</v>
      </c>
      <c r="H24" s="23">
        <f t="shared" si="0"/>
        <v>5</v>
      </c>
      <c r="I24" s="38"/>
      <c r="J24" s="38"/>
      <c r="K24" s="53"/>
    </row>
    <row r="25" spans="1:11" ht="80.099999999999994" customHeight="1" x14ac:dyDescent="0.4">
      <c r="A25" s="95"/>
      <c r="B25" s="35" t="s">
        <v>282</v>
      </c>
      <c r="C25" s="95"/>
      <c r="D25" s="97"/>
      <c r="E25" s="60" t="s">
        <v>3</v>
      </c>
      <c r="F25" s="63" t="s">
        <v>525</v>
      </c>
      <c r="G25" s="63" t="s">
        <v>529</v>
      </c>
      <c r="H25" s="23">
        <f t="shared" si="0"/>
        <v>5</v>
      </c>
      <c r="I25" s="38"/>
      <c r="J25" s="38"/>
      <c r="K25" s="53"/>
    </row>
    <row r="26" spans="1:11" ht="80.099999999999994" customHeight="1" x14ac:dyDescent="0.4">
      <c r="A26" s="95"/>
      <c r="B26" s="35" t="s">
        <v>282</v>
      </c>
      <c r="C26" s="95"/>
      <c r="D26" s="97"/>
      <c r="E26" s="60" t="s">
        <v>3</v>
      </c>
      <c r="F26" s="63" t="s">
        <v>21</v>
      </c>
      <c r="G26" s="63" t="s">
        <v>530</v>
      </c>
      <c r="H26" s="23">
        <f t="shared" si="0"/>
        <v>5</v>
      </c>
      <c r="I26" s="38"/>
      <c r="J26" s="38"/>
      <c r="K26" s="53"/>
    </row>
    <row r="27" spans="1:11" ht="80.099999999999994" customHeight="1" x14ac:dyDescent="0.4">
      <c r="A27" s="95"/>
      <c r="B27" s="35" t="s">
        <v>282</v>
      </c>
      <c r="C27" s="95"/>
      <c r="D27" s="97"/>
      <c r="E27" s="60" t="s">
        <v>3</v>
      </c>
      <c r="F27" s="63" t="s">
        <v>22</v>
      </c>
      <c r="G27" s="63" t="s">
        <v>398</v>
      </c>
      <c r="H27" s="23">
        <f t="shared" si="0"/>
        <v>5</v>
      </c>
      <c r="I27" s="38"/>
      <c r="J27" s="38"/>
      <c r="K27" s="53"/>
    </row>
    <row r="28" spans="1:11" ht="113.25" customHeight="1" x14ac:dyDescent="0.4">
      <c r="A28" s="95"/>
      <c r="B28" s="35" t="s">
        <v>282</v>
      </c>
      <c r="C28" s="95"/>
      <c r="D28" s="97"/>
      <c r="E28" s="60" t="s">
        <v>3</v>
      </c>
      <c r="F28" s="63" t="s">
        <v>23</v>
      </c>
      <c r="G28" s="63" t="s">
        <v>314</v>
      </c>
      <c r="H28" s="23">
        <f t="shared" si="0"/>
        <v>5</v>
      </c>
      <c r="I28" s="38"/>
      <c r="J28" s="38"/>
      <c r="K28" s="54"/>
    </row>
    <row r="29" spans="1:11" ht="80.099999999999994" customHeight="1" x14ac:dyDescent="0.4">
      <c r="A29" s="95" t="s">
        <v>718</v>
      </c>
      <c r="B29" s="30" t="s">
        <v>284</v>
      </c>
      <c r="C29" s="102" t="s">
        <v>679</v>
      </c>
      <c r="D29" s="97" t="s">
        <v>11</v>
      </c>
      <c r="E29" s="60" t="s">
        <v>0</v>
      </c>
      <c r="F29" s="63" t="s">
        <v>24</v>
      </c>
      <c r="G29" s="63" t="s">
        <v>399</v>
      </c>
      <c r="H29" s="23">
        <f t="shared" si="0"/>
        <v>5</v>
      </c>
      <c r="I29" s="38"/>
      <c r="J29" s="38"/>
      <c r="K29" s="24"/>
    </row>
    <row r="30" spans="1:11" ht="101.25" customHeight="1" x14ac:dyDescent="0.4">
      <c r="A30" s="95"/>
      <c r="B30" s="30" t="s">
        <v>284</v>
      </c>
      <c r="C30" s="103"/>
      <c r="D30" s="97"/>
      <c r="E30" s="60" t="s">
        <v>400</v>
      </c>
      <c r="F30" s="63" t="s">
        <v>25</v>
      </c>
      <c r="G30" s="63" t="s">
        <v>401</v>
      </c>
      <c r="H30" s="23">
        <f t="shared" si="0"/>
        <v>5</v>
      </c>
      <c r="I30" s="38"/>
      <c r="J30" s="38"/>
      <c r="K30" s="25"/>
    </row>
    <row r="31" spans="1:11" ht="157.5" customHeight="1" x14ac:dyDescent="0.4">
      <c r="A31" s="95"/>
      <c r="B31" s="30" t="s">
        <v>284</v>
      </c>
      <c r="C31" s="103"/>
      <c r="D31" s="97" t="s">
        <v>2</v>
      </c>
      <c r="E31" s="60" t="s">
        <v>1</v>
      </c>
      <c r="F31" s="63" t="s">
        <v>402</v>
      </c>
      <c r="G31" s="63" t="s">
        <v>680</v>
      </c>
      <c r="H31" s="23">
        <f t="shared" si="0"/>
        <v>5</v>
      </c>
      <c r="I31" s="38"/>
      <c r="J31" s="38"/>
      <c r="K31" s="25"/>
    </row>
    <row r="32" spans="1:11" ht="80.099999999999994" customHeight="1" x14ac:dyDescent="0.4">
      <c r="A32" s="95"/>
      <c r="B32" s="30" t="s">
        <v>284</v>
      </c>
      <c r="C32" s="103"/>
      <c r="D32" s="97"/>
      <c r="E32" s="60" t="s">
        <v>1</v>
      </c>
      <c r="F32" s="63" t="s">
        <v>26</v>
      </c>
      <c r="G32" s="63" t="s">
        <v>745</v>
      </c>
      <c r="H32" s="23">
        <f t="shared" si="0"/>
        <v>5</v>
      </c>
      <c r="I32" s="38"/>
      <c r="J32" s="38"/>
      <c r="K32" s="25"/>
    </row>
    <row r="33" spans="1:11" ht="80.099999999999994" customHeight="1" x14ac:dyDescent="0.4">
      <c r="A33" s="95"/>
      <c r="B33" s="30" t="s">
        <v>284</v>
      </c>
      <c r="C33" s="103"/>
      <c r="D33" s="97" t="s">
        <v>3</v>
      </c>
      <c r="E33" s="60" t="s">
        <v>3</v>
      </c>
      <c r="F33" s="63" t="s">
        <v>403</v>
      </c>
      <c r="G33" s="63" t="s">
        <v>547</v>
      </c>
      <c r="H33" s="23">
        <f t="shared" si="0"/>
        <v>5</v>
      </c>
      <c r="I33" s="38"/>
      <c r="J33" s="38"/>
      <c r="K33" s="25"/>
    </row>
    <row r="34" spans="1:11" ht="80.099999999999994" customHeight="1" x14ac:dyDescent="0.4">
      <c r="A34" s="95"/>
      <c r="B34" s="30" t="s">
        <v>284</v>
      </c>
      <c r="C34" s="104"/>
      <c r="D34" s="97"/>
      <c r="E34" s="60" t="s">
        <v>3</v>
      </c>
      <c r="F34" s="63" t="s">
        <v>235</v>
      </c>
      <c r="G34" s="63" t="s">
        <v>364</v>
      </c>
      <c r="H34" s="23">
        <f t="shared" si="0"/>
        <v>5</v>
      </c>
      <c r="I34" s="38"/>
      <c r="J34" s="38"/>
      <c r="K34" s="25"/>
    </row>
    <row r="35" spans="1:11" ht="104.25" customHeight="1" x14ac:dyDescent="0.4">
      <c r="A35" s="95"/>
      <c r="B35" s="30" t="s">
        <v>284</v>
      </c>
      <c r="C35" s="95" t="s">
        <v>704</v>
      </c>
      <c r="D35" s="97" t="s">
        <v>11</v>
      </c>
      <c r="E35" s="60" t="s">
        <v>11</v>
      </c>
      <c r="F35" s="63" t="s">
        <v>27</v>
      </c>
      <c r="G35" s="63" t="s">
        <v>746</v>
      </c>
      <c r="H35" s="23">
        <f t="shared" si="0"/>
        <v>5</v>
      </c>
      <c r="I35" s="38"/>
      <c r="J35" s="38"/>
      <c r="K35" s="25"/>
    </row>
    <row r="36" spans="1:11" ht="80.099999999999994" customHeight="1" x14ac:dyDescent="0.4">
      <c r="A36" s="95"/>
      <c r="B36" s="30" t="s">
        <v>284</v>
      </c>
      <c r="C36" s="95"/>
      <c r="D36" s="97"/>
      <c r="E36" s="60" t="s">
        <v>11</v>
      </c>
      <c r="F36" s="63" t="s">
        <v>28</v>
      </c>
      <c r="G36" s="63" t="s">
        <v>681</v>
      </c>
      <c r="H36" s="23">
        <f t="shared" si="0"/>
        <v>5</v>
      </c>
      <c r="I36" s="38"/>
      <c r="J36" s="38"/>
      <c r="K36" s="25"/>
    </row>
    <row r="37" spans="1:11" ht="80.099999999999994" customHeight="1" x14ac:dyDescent="0.4">
      <c r="A37" s="95"/>
      <c r="B37" s="30" t="s">
        <v>284</v>
      </c>
      <c r="C37" s="95"/>
      <c r="D37" s="60" t="s">
        <v>1</v>
      </c>
      <c r="E37" s="60" t="s">
        <v>1</v>
      </c>
      <c r="F37" s="63" t="s">
        <v>29</v>
      </c>
      <c r="G37" s="63" t="s">
        <v>404</v>
      </c>
      <c r="H37" s="23">
        <f t="shared" si="0"/>
        <v>5</v>
      </c>
      <c r="I37" s="38"/>
      <c r="J37" s="38"/>
      <c r="K37" s="25"/>
    </row>
    <row r="38" spans="1:11" ht="80.099999999999994" customHeight="1" x14ac:dyDescent="0.4">
      <c r="A38" s="95"/>
      <c r="B38" s="30" t="s">
        <v>284</v>
      </c>
      <c r="C38" s="95"/>
      <c r="D38" s="60" t="s">
        <v>4</v>
      </c>
      <c r="E38" s="60" t="s">
        <v>3</v>
      </c>
      <c r="F38" s="63" t="s">
        <v>261</v>
      </c>
      <c r="G38" s="63" t="s">
        <v>682</v>
      </c>
      <c r="H38" s="23">
        <f t="shared" si="0"/>
        <v>5</v>
      </c>
      <c r="I38" s="38"/>
      <c r="J38" s="38"/>
      <c r="K38" s="25"/>
    </row>
    <row r="39" spans="1:11" ht="80.099999999999994" customHeight="1" x14ac:dyDescent="0.4">
      <c r="A39" s="95"/>
      <c r="B39" s="30" t="s">
        <v>284</v>
      </c>
      <c r="C39" s="95"/>
      <c r="D39" s="60" t="s">
        <v>4</v>
      </c>
      <c r="E39" s="60" t="s">
        <v>3</v>
      </c>
      <c r="F39" s="63" t="s">
        <v>30</v>
      </c>
      <c r="G39" s="63" t="s">
        <v>365</v>
      </c>
      <c r="H39" s="23">
        <f t="shared" si="0"/>
        <v>5</v>
      </c>
      <c r="I39" s="38"/>
      <c r="J39" s="38"/>
      <c r="K39" s="25"/>
    </row>
    <row r="40" spans="1:11" ht="80.099999999999994" customHeight="1" x14ac:dyDescent="0.4">
      <c r="A40" s="95"/>
      <c r="B40" s="30" t="s">
        <v>284</v>
      </c>
      <c r="C40" s="95" t="s">
        <v>705</v>
      </c>
      <c r="D40" s="97" t="s">
        <v>0</v>
      </c>
      <c r="E40" s="60" t="s">
        <v>11</v>
      </c>
      <c r="F40" s="63" t="s">
        <v>31</v>
      </c>
      <c r="G40" s="63" t="s">
        <v>747</v>
      </c>
      <c r="H40" s="23">
        <f t="shared" si="0"/>
        <v>5</v>
      </c>
      <c r="I40" s="38"/>
      <c r="J40" s="38"/>
      <c r="K40" s="25"/>
    </row>
    <row r="41" spans="1:11" ht="80.099999999999994" customHeight="1" x14ac:dyDescent="0.4">
      <c r="A41" s="95"/>
      <c r="B41" s="30" t="s">
        <v>284</v>
      </c>
      <c r="C41" s="95"/>
      <c r="D41" s="97"/>
      <c r="E41" s="60" t="s">
        <v>11</v>
      </c>
      <c r="F41" s="63" t="s">
        <v>32</v>
      </c>
      <c r="G41" s="63" t="s">
        <v>748</v>
      </c>
      <c r="H41" s="23">
        <f t="shared" si="0"/>
        <v>5</v>
      </c>
      <c r="I41" s="38"/>
      <c r="J41" s="38"/>
      <c r="K41" s="25"/>
    </row>
    <row r="42" spans="1:11" ht="80.099999999999994" customHeight="1" x14ac:dyDescent="0.4">
      <c r="A42" s="95"/>
      <c r="B42" s="30" t="s">
        <v>284</v>
      </c>
      <c r="C42" s="95"/>
      <c r="D42" s="97" t="s">
        <v>2</v>
      </c>
      <c r="E42" s="60" t="s">
        <v>1</v>
      </c>
      <c r="F42" s="63" t="s">
        <v>33</v>
      </c>
      <c r="G42" s="63" t="s">
        <v>714</v>
      </c>
      <c r="H42" s="23">
        <f t="shared" si="0"/>
        <v>5</v>
      </c>
      <c r="I42" s="38"/>
      <c r="J42" s="38"/>
      <c r="K42" s="25"/>
    </row>
    <row r="43" spans="1:11" ht="80.099999999999994" customHeight="1" x14ac:dyDescent="0.4">
      <c r="A43" s="95"/>
      <c r="B43" s="30" t="s">
        <v>284</v>
      </c>
      <c r="C43" s="95"/>
      <c r="D43" s="97"/>
      <c r="E43" s="60" t="s">
        <v>1</v>
      </c>
      <c r="F43" s="63" t="s">
        <v>262</v>
      </c>
      <c r="G43" s="63" t="s">
        <v>683</v>
      </c>
      <c r="H43" s="23">
        <f t="shared" si="0"/>
        <v>5</v>
      </c>
      <c r="I43" s="38"/>
      <c r="J43" s="38"/>
      <c r="K43" s="25"/>
    </row>
    <row r="44" spans="1:11" ht="80.099999999999994" customHeight="1" x14ac:dyDescent="0.4">
      <c r="A44" s="95"/>
      <c r="B44" s="30" t="s">
        <v>405</v>
      </c>
      <c r="C44" s="95"/>
      <c r="D44" s="97" t="s">
        <v>4</v>
      </c>
      <c r="E44" s="60" t="s">
        <v>3</v>
      </c>
      <c r="F44" s="63" t="s">
        <v>34</v>
      </c>
      <c r="G44" s="63" t="s">
        <v>715</v>
      </c>
      <c r="H44" s="23">
        <f t="shared" si="0"/>
        <v>5</v>
      </c>
      <c r="I44" s="38"/>
      <c r="J44" s="38"/>
      <c r="K44" s="25"/>
    </row>
    <row r="45" spans="1:11" ht="109.5" customHeight="1" x14ac:dyDescent="0.4">
      <c r="A45" s="95"/>
      <c r="B45" s="30" t="s">
        <v>284</v>
      </c>
      <c r="C45" s="95"/>
      <c r="D45" s="97"/>
      <c r="E45" s="60" t="s">
        <v>3</v>
      </c>
      <c r="F45" s="63" t="s">
        <v>35</v>
      </c>
      <c r="G45" s="63" t="s">
        <v>749</v>
      </c>
      <c r="H45" s="23">
        <f t="shared" si="0"/>
        <v>5</v>
      </c>
      <c r="I45" s="38"/>
      <c r="J45" s="38"/>
      <c r="K45" s="25"/>
    </row>
    <row r="46" spans="1:11" ht="80.099999999999994" customHeight="1" x14ac:dyDescent="0.4">
      <c r="A46" s="95"/>
      <c r="B46" s="32"/>
      <c r="C46" s="95" t="s">
        <v>236</v>
      </c>
      <c r="D46" s="60" t="s">
        <v>400</v>
      </c>
      <c r="E46" s="60" t="s">
        <v>11</v>
      </c>
      <c r="F46" s="63" t="s">
        <v>7</v>
      </c>
      <c r="G46" s="63" t="s">
        <v>337</v>
      </c>
      <c r="H46" s="23">
        <f t="shared" si="0"/>
        <v>5</v>
      </c>
      <c r="I46" s="34"/>
      <c r="J46" s="38"/>
      <c r="K46" s="25"/>
    </row>
    <row r="47" spans="1:11" ht="102" customHeight="1" x14ac:dyDescent="0.4">
      <c r="A47" s="95"/>
      <c r="B47" s="30" t="s">
        <v>284</v>
      </c>
      <c r="C47" s="95"/>
      <c r="D47" s="97" t="s">
        <v>2</v>
      </c>
      <c r="E47" s="60" t="s">
        <v>1</v>
      </c>
      <c r="F47" s="63" t="s">
        <v>36</v>
      </c>
      <c r="G47" s="63" t="s">
        <v>684</v>
      </c>
      <c r="H47" s="23">
        <f t="shared" si="0"/>
        <v>5</v>
      </c>
      <c r="I47" s="38"/>
      <c r="J47" s="38"/>
      <c r="K47" s="25"/>
    </row>
    <row r="48" spans="1:11" ht="108" customHeight="1" x14ac:dyDescent="0.4">
      <c r="A48" s="95"/>
      <c r="B48" s="30" t="s">
        <v>405</v>
      </c>
      <c r="C48" s="95"/>
      <c r="D48" s="97"/>
      <c r="E48" s="60" t="s">
        <v>1</v>
      </c>
      <c r="F48" s="63" t="s">
        <v>37</v>
      </c>
      <c r="G48" s="63" t="s">
        <v>685</v>
      </c>
      <c r="H48" s="23">
        <f t="shared" si="0"/>
        <v>5</v>
      </c>
      <c r="I48" s="38"/>
      <c r="J48" s="38"/>
      <c r="K48" s="25"/>
    </row>
    <row r="49" spans="1:11" ht="120.75" customHeight="1" x14ac:dyDescent="0.4">
      <c r="A49" s="95"/>
      <c r="B49" s="30" t="s">
        <v>405</v>
      </c>
      <c r="C49" s="95"/>
      <c r="D49" s="97"/>
      <c r="E49" s="60" t="s">
        <v>1</v>
      </c>
      <c r="F49" s="63" t="s">
        <v>38</v>
      </c>
      <c r="G49" s="63" t="s">
        <v>686</v>
      </c>
      <c r="H49" s="23">
        <f t="shared" si="0"/>
        <v>5</v>
      </c>
      <c r="I49" s="38"/>
      <c r="J49" s="38"/>
      <c r="K49" s="25"/>
    </row>
    <row r="50" spans="1:11" ht="80.099999999999994" customHeight="1" x14ac:dyDescent="0.4">
      <c r="A50" s="95"/>
      <c r="B50" s="30" t="s">
        <v>284</v>
      </c>
      <c r="C50" s="95"/>
      <c r="D50" s="97"/>
      <c r="E50" s="60" t="s">
        <v>1</v>
      </c>
      <c r="F50" s="63" t="s">
        <v>406</v>
      </c>
      <c r="G50" s="63" t="s">
        <v>687</v>
      </c>
      <c r="H50" s="23">
        <f t="shared" si="0"/>
        <v>5</v>
      </c>
      <c r="I50" s="38"/>
      <c r="J50" s="38"/>
      <c r="K50" s="25"/>
    </row>
    <row r="51" spans="1:11" ht="80.099999999999994" customHeight="1" x14ac:dyDescent="0.4">
      <c r="A51" s="95"/>
      <c r="B51" s="30" t="s">
        <v>284</v>
      </c>
      <c r="C51" s="95"/>
      <c r="D51" s="97" t="s">
        <v>4</v>
      </c>
      <c r="E51" s="60" t="s">
        <v>3</v>
      </c>
      <c r="F51" s="63" t="s">
        <v>407</v>
      </c>
      <c r="G51" s="63" t="s">
        <v>688</v>
      </c>
      <c r="H51" s="23">
        <f t="shared" si="0"/>
        <v>5</v>
      </c>
      <c r="I51" s="38"/>
      <c r="J51" s="38"/>
      <c r="K51" s="25"/>
    </row>
    <row r="52" spans="1:11" ht="80.099999999999994" customHeight="1" x14ac:dyDescent="0.4">
      <c r="A52" s="95"/>
      <c r="B52" s="30" t="s">
        <v>284</v>
      </c>
      <c r="C52" s="95"/>
      <c r="D52" s="97"/>
      <c r="E52" s="60" t="s">
        <v>3</v>
      </c>
      <c r="F52" s="63" t="s">
        <v>39</v>
      </c>
      <c r="G52" s="63" t="s">
        <v>689</v>
      </c>
      <c r="H52" s="23">
        <f t="shared" si="0"/>
        <v>5</v>
      </c>
      <c r="I52" s="38"/>
      <c r="J52" s="38"/>
      <c r="K52" s="25"/>
    </row>
    <row r="53" spans="1:11" ht="80.099999999999994" customHeight="1" x14ac:dyDescent="0.4">
      <c r="A53" s="95"/>
      <c r="B53" s="30" t="s">
        <v>408</v>
      </c>
      <c r="C53" s="95"/>
      <c r="D53" s="97"/>
      <c r="E53" s="60" t="s">
        <v>3</v>
      </c>
      <c r="F53" s="63" t="s">
        <v>40</v>
      </c>
      <c r="G53" s="63" t="s">
        <v>690</v>
      </c>
      <c r="H53" s="23">
        <f t="shared" si="0"/>
        <v>5</v>
      </c>
      <c r="I53" s="38"/>
      <c r="J53" s="38"/>
      <c r="K53" s="25"/>
    </row>
    <row r="54" spans="1:11" ht="98.25" customHeight="1" x14ac:dyDescent="0.4">
      <c r="A54" s="95"/>
      <c r="B54" s="30" t="s">
        <v>405</v>
      </c>
      <c r="C54" s="95"/>
      <c r="D54" s="97"/>
      <c r="E54" s="60" t="s">
        <v>3</v>
      </c>
      <c r="F54" s="63" t="s">
        <v>41</v>
      </c>
      <c r="G54" s="63" t="s">
        <v>691</v>
      </c>
      <c r="H54" s="23">
        <f t="shared" si="0"/>
        <v>5</v>
      </c>
      <c r="I54" s="38"/>
      <c r="J54" s="38"/>
      <c r="K54" s="25"/>
    </row>
    <row r="55" spans="1:11" ht="96.75" customHeight="1" x14ac:dyDescent="0.4">
      <c r="A55" s="95"/>
      <c r="B55" s="30" t="s">
        <v>284</v>
      </c>
      <c r="C55" s="95"/>
      <c r="D55" s="97"/>
      <c r="E55" s="60" t="s">
        <v>3</v>
      </c>
      <c r="F55" s="63" t="s">
        <v>42</v>
      </c>
      <c r="G55" s="63" t="s">
        <v>692</v>
      </c>
      <c r="H55" s="23">
        <f t="shared" si="0"/>
        <v>5</v>
      </c>
      <c r="I55" s="38"/>
      <c r="J55" s="38"/>
      <c r="K55" s="26"/>
    </row>
    <row r="56" spans="1:11" ht="104.25" customHeight="1" x14ac:dyDescent="0.4">
      <c r="A56" s="95" t="s">
        <v>244</v>
      </c>
      <c r="B56" s="29" t="s">
        <v>285</v>
      </c>
      <c r="C56" s="95" t="s">
        <v>711</v>
      </c>
      <c r="D56" s="96" t="s">
        <v>0</v>
      </c>
      <c r="E56" s="61" t="s">
        <v>11</v>
      </c>
      <c r="F56" s="63" t="s">
        <v>254</v>
      </c>
      <c r="G56" s="63" t="s">
        <v>693</v>
      </c>
      <c r="H56" s="23">
        <f t="shared" si="0"/>
        <v>5</v>
      </c>
      <c r="I56" s="38"/>
      <c r="J56" s="38"/>
      <c r="K56" s="25"/>
    </row>
    <row r="57" spans="1:11" ht="102" customHeight="1" x14ac:dyDescent="0.4">
      <c r="A57" s="95"/>
      <c r="B57" s="29" t="s">
        <v>285</v>
      </c>
      <c r="C57" s="95"/>
      <c r="D57" s="96"/>
      <c r="E57" s="61" t="s">
        <v>11</v>
      </c>
      <c r="F57" s="63" t="s">
        <v>43</v>
      </c>
      <c r="G57" s="63" t="s">
        <v>694</v>
      </c>
      <c r="H57" s="23">
        <f t="shared" si="0"/>
        <v>5</v>
      </c>
      <c r="I57" s="38"/>
      <c r="J57" s="38"/>
      <c r="K57" s="25"/>
    </row>
    <row r="58" spans="1:11" ht="80.099999999999994" customHeight="1" x14ac:dyDescent="0.4">
      <c r="A58" s="95"/>
      <c r="B58" s="29" t="s">
        <v>285</v>
      </c>
      <c r="C58" s="95"/>
      <c r="D58" s="96"/>
      <c r="E58" s="61" t="s">
        <v>11</v>
      </c>
      <c r="F58" s="63" t="s">
        <v>44</v>
      </c>
      <c r="G58" s="63" t="s">
        <v>409</v>
      </c>
      <c r="H58" s="23">
        <f t="shared" si="0"/>
        <v>5</v>
      </c>
      <c r="I58" s="38"/>
      <c r="J58" s="38"/>
      <c r="K58" s="25"/>
    </row>
    <row r="59" spans="1:11" ht="93" customHeight="1" x14ac:dyDescent="0.4">
      <c r="A59" s="95"/>
      <c r="B59" s="29" t="s">
        <v>285</v>
      </c>
      <c r="C59" s="95"/>
      <c r="D59" s="96" t="s">
        <v>2</v>
      </c>
      <c r="E59" s="61" t="s">
        <v>1</v>
      </c>
      <c r="F59" s="63" t="s">
        <v>45</v>
      </c>
      <c r="G59" s="63" t="s">
        <v>531</v>
      </c>
      <c r="H59" s="23">
        <f t="shared" si="0"/>
        <v>5</v>
      </c>
      <c r="I59" s="38"/>
      <c r="J59" s="38"/>
      <c r="K59" s="25"/>
    </row>
    <row r="60" spans="1:11" ht="80.099999999999994" customHeight="1" x14ac:dyDescent="0.4">
      <c r="A60" s="95"/>
      <c r="B60" s="29" t="s">
        <v>285</v>
      </c>
      <c r="C60" s="95"/>
      <c r="D60" s="96"/>
      <c r="E60" s="61" t="s">
        <v>1</v>
      </c>
      <c r="F60" s="63" t="s">
        <v>46</v>
      </c>
      <c r="G60" s="63" t="s">
        <v>532</v>
      </c>
      <c r="H60" s="23">
        <f t="shared" si="0"/>
        <v>5</v>
      </c>
      <c r="I60" s="38"/>
      <c r="J60" s="38"/>
      <c r="K60" s="25"/>
    </row>
    <row r="61" spans="1:11" ht="80.099999999999994" customHeight="1" x14ac:dyDescent="0.4">
      <c r="A61" s="95"/>
      <c r="B61" s="29" t="s">
        <v>285</v>
      </c>
      <c r="C61" s="95"/>
      <c r="D61" s="96"/>
      <c r="E61" s="61" t="s">
        <v>1</v>
      </c>
      <c r="F61" s="63" t="s">
        <v>47</v>
      </c>
      <c r="G61" s="63" t="s">
        <v>410</v>
      </c>
      <c r="H61" s="23">
        <f t="shared" si="0"/>
        <v>5</v>
      </c>
      <c r="I61" s="38"/>
      <c r="J61" s="38"/>
      <c r="K61" s="25"/>
    </row>
    <row r="62" spans="1:11" ht="109.5" customHeight="1" x14ac:dyDescent="0.4">
      <c r="A62" s="95"/>
      <c r="B62" s="29" t="s">
        <v>285</v>
      </c>
      <c r="C62" s="95"/>
      <c r="D62" s="61" t="s">
        <v>4</v>
      </c>
      <c r="E62" s="61" t="s">
        <v>3</v>
      </c>
      <c r="F62" s="63" t="s">
        <v>8</v>
      </c>
      <c r="G62" s="63" t="s">
        <v>533</v>
      </c>
      <c r="H62" s="23">
        <f t="shared" si="0"/>
        <v>5</v>
      </c>
      <c r="I62" s="38"/>
      <c r="J62" s="38"/>
      <c r="K62" s="25"/>
    </row>
    <row r="63" spans="1:11" ht="141" customHeight="1" x14ac:dyDescent="0.4">
      <c r="A63" s="95"/>
      <c r="B63" s="29" t="s">
        <v>285</v>
      </c>
      <c r="C63" s="95" t="s">
        <v>706</v>
      </c>
      <c r="D63" s="96" t="s">
        <v>400</v>
      </c>
      <c r="E63" s="61" t="s">
        <v>11</v>
      </c>
      <c r="F63" s="63" t="s">
        <v>48</v>
      </c>
      <c r="G63" s="63" t="s">
        <v>695</v>
      </c>
      <c r="H63" s="23">
        <f t="shared" si="0"/>
        <v>5</v>
      </c>
      <c r="I63" s="38"/>
      <c r="J63" s="38"/>
      <c r="K63" s="25"/>
    </row>
    <row r="64" spans="1:11" ht="80.099999999999994" customHeight="1" x14ac:dyDescent="0.4">
      <c r="A64" s="95"/>
      <c r="B64" s="29" t="s">
        <v>285</v>
      </c>
      <c r="C64" s="95"/>
      <c r="D64" s="96"/>
      <c r="E64" s="61" t="s">
        <v>11</v>
      </c>
      <c r="F64" s="63" t="s">
        <v>411</v>
      </c>
      <c r="G64" s="63" t="s">
        <v>534</v>
      </c>
      <c r="H64" s="23">
        <f t="shared" si="0"/>
        <v>5</v>
      </c>
      <c r="I64" s="38"/>
      <c r="J64" s="38"/>
      <c r="K64" s="25"/>
    </row>
    <row r="65" spans="1:11" ht="80.099999999999994" customHeight="1" x14ac:dyDescent="0.4">
      <c r="A65" s="95"/>
      <c r="B65" s="29" t="s">
        <v>285</v>
      </c>
      <c r="C65" s="95"/>
      <c r="D65" s="96"/>
      <c r="E65" s="61" t="s">
        <v>11</v>
      </c>
      <c r="F65" s="63" t="s">
        <v>49</v>
      </c>
      <c r="G65" s="63" t="s">
        <v>346</v>
      </c>
      <c r="H65" s="23">
        <f t="shared" si="0"/>
        <v>5</v>
      </c>
      <c r="I65" s="38"/>
      <c r="J65" s="38"/>
      <c r="K65" s="25"/>
    </row>
    <row r="66" spans="1:11" ht="80.099999999999994" customHeight="1" x14ac:dyDescent="0.4">
      <c r="A66" s="95"/>
      <c r="B66" s="29" t="s">
        <v>285</v>
      </c>
      <c r="C66" s="95"/>
      <c r="D66" s="96" t="s">
        <v>2</v>
      </c>
      <c r="E66" s="61" t="s">
        <v>1</v>
      </c>
      <c r="F66" s="63" t="s">
        <v>412</v>
      </c>
      <c r="G66" s="63" t="s">
        <v>549</v>
      </c>
      <c r="H66" s="23">
        <f t="shared" si="0"/>
        <v>5</v>
      </c>
      <c r="I66" s="38"/>
      <c r="J66" s="38"/>
      <c r="K66" s="25"/>
    </row>
    <row r="67" spans="1:11" ht="80.099999999999994" customHeight="1" x14ac:dyDescent="0.4">
      <c r="A67" s="95"/>
      <c r="B67" s="29" t="s">
        <v>285</v>
      </c>
      <c r="C67" s="95"/>
      <c r="D67" s="96"/>
      <c r="E67" s="61" t="s">
        <v>1</v>
      </c>
      <c r="F67" s="63" t="s">
        <v>264</v>
      </c>
      <c r="G67" s="63" t="s">
        <v>413</v>
      </c>
      <c r="H67" s="23">
        <f t="shared" si="0"/>
        <v>5</v>
      </c>
      <c r="I67" s="38"/>
      <c r="J67" s="38"/>
      <c r="K67" s="25"/>
    </row>
    <row r="68" spans="1:11" ht="80.099999999999994" customHeight="1" x14ac:dyDescent="0.4">
      <c r="A68" s="95"/>
      <c r="B68" s="29" t="s">
        <v>285</v>
      </c>
      <c r="C68" s="95"/>
      <c r="D68" s="96"/>
      <c r="E68" s="61" t="s">
        <v>1</v>
      </c>
      <c r="F68" s="63" t="s">
        <v>265</v>
      </c>
      <c r="G68" s="63" t="s">
        <v>347</v>
      </c>
      <c r="H68" s="23">
        <f t="shared" ref="H68:H131" si="1">IF(I68="完全実装",4,IF(I68="大部分実装",3,IF(I68="一部分実装",2,IF(I68="未実装",1,5))))</f>
        <v>5</v>
      </c>
      <c r="I68" s="38"/>
      <c r="J68" s="38"/>
      <c r="K68" s="25"/>
    </row>
    <row r="69" spans="1:11" ht="80.099999999999994" customHeight="1" x14ac:dyDescent="0.4">
      <c r="A69" s="95"/>
      <c r="B69" s="29" t="s">
        <v>414</v>
      </c>
      <c r="C69" s="95"/>
      <c r="D69" s="96" t="s">
        <v>388</v>
      </c>
      <c r="E69" s="61" t="s">
        <v>3</v>
      </c>
      <c r="F69" s="63" t="s">
        <v>50</v>
      </c>
      <c r="G69" s="63" t="s">
        <v>550</v>
      </c>
      <c r="H69" s="23">
        <f t="shared" si="1"/>
        <v>5</v>
      </c>
      <c r="I69" s="38"/>
      <c r="J69" s="38"/>
      <c r="K69" s="25"/>
    </row>
    <row r="70" spans="1:11" ht="80.099999999999994" customHeight="1" x14ac:dyDescent="0.4">
      <c r="A70" s="95"/>
      <c r="B70" s="29" t="s">
        <v>285</v>
      </c>
      <c r="C70" s="95"/>
      <c r="D70" s="96"/>
      <c r="E70" s="61" t="s">
        <v>3</v>
      </c>
      <c r="F70" s="63" t="s">
        <v>51</v>
      </c>
      <c r="G70" s="63" t="s">
        <v>696</v>
      </c>
      <c r="H70" s="23">
        <f t="shared" si="1"/>
        <v>5</v>
      </c>
      <c r="I70" s="38"/>
      <c r="J70" s="38"/>
      <c r="K70" s="25"/>
    </row>
    <row r="71" spans="1:11" ht="80.099999999999994" customHeight="1" x14ac:dyDescent="0.4">
      <c r="A71" s="95"/>
      <c r="B71" s="29" t="s">
        <v>285</v>
      </c>
      <c r="C71" s="95"/>
      <c r="D71" s="96"/>
      <c r="E71" s="61" t="s">
        <v>3</v>
      </c>
      <c r="F71" s="63" t="s">
        <v>52</v>
      </c>
      <c r="G71" s="63" t="s">
        <v>656</v>
      </c>
      <c r="H71" s="23">
        <f t="shared" si="1"/>
        <v>5</v>
      </c>
      <c r="I71" s="38"/>
      <c r="J71" s="38"/>
      <c r="K71" s="25"/>
    </row>
    <row r="72" spans="1:11" ht="80.099999999999994" customHeight="1" x14ac:dyDescent="0.4">
      <c r="A72" s="95"/>
      <c r="B72" s="31"/>
      <c r="C72" s="95" t="s">
        <v>237</v>
      </c>
      <c r="D72" s="61" t="s">
        <v>0</v>
      </c>
      <c r="E72" s="61" t="s">
        <v>11</v>
      </c>
      <c r="F72" s="63" t="s">
        <v>415</v>
      </c>
      <c r="G72" s="63" t="s">
        <v>337</v>
      </c>
      <c r="H72" s="23">
        <f t="shared" si="1"/>
        <v>5</v>
      </c>
      <c r="I72" s="34"/>
      <c r="J72" s="38"/>
      <c r="K72" s="25"/>
    </row>
    <row r="73" spans="1:11" ht="80.099999999999994" customHeight="1" x14ac:dyDescent="0.4">
      <c r="A73" s="95"/>
      <c r="B73" s="29" t="s">
        <v>285</v>
      </c>
      <c r="C73" s="95"/>
      <c r="D73" s="96" t="s">
        <v>2</v>
      </c>
      <c r="E73" s="61" t="s">
        <v>1</v>
      </c>
      <c r="F73" s="63" t="s">
        <v>667</v>
      </c>
      <c r="G73" s="63" t="s">
        <v>657</v>
      </c>
      <c r="H73" s="23">
        <f t="shared" si="1"/>
        <v>5</v>
      </c>
      <c r="I73" s="38"/>
      <c r="J73" s="38"/>
      <c r="K73" s="25"/>
    </row>
    <row r="74" spans="1:11" ht="80.099999999999994" customHeight="1" x14ac:dyDescent="0.4">
      <c r="A74" s="95"/>
      <c r="B74" s="29" t="s">
        <v>285</v>
      </c>
      <c r="C74" s="95"/>
      <c r="D74" s="96"/>
      <c r="E74" s="61" t="s">
        <v>1</v>
      </c>
      <c r="F74" s="63" t="s">
        <v>53</v>
      </c>
      <c r="G74" s="63" t="s">
        <v>535</v>
      </c>
      <c r="H74" s="23">
        <f t="shared" si="1"/>
        <v>5</v>
      </c>
      <c r="I74" s="38"/>
      <c r="J74" s="38"/>
      <c r="K74" s="25"/>
    </row>
    <row r="75" spans="1:11" ht="80.099999999999994" customHeight="1" x14ac:dyDescent="0.4">
      <c r="A75" s="95"/>
      <c r="B75" s="29" t="s">
        <v>285</v>
      </c>
      <c r="C75" s="95"/>
      <c r="D75" s="96"/>
      <c r="E75" s="61" t="s">
        <v>1</v>
      </c>
      <c r="F75" s="63" t="s">
        <v>54</v>
      </c>
      <c r="G75" s="63" t="s">
        <v>238</v>
      </c>
      <c r="H75" s="23">
        <f t="shared" si="1"/>
        <v>5</v>
      </c>
      <c r="I75" s="38"/>
      <c r="J75" s="38"/>
      <c r="K75" s="25"/>
    </row>
    <row r="76" spans="1:11" ht="80.099999999999994" customHeight="1" x14ac:dyDescent="0.4">
      <c r="A76" s="95"/>
      <c r="B76" s="29" t="s">
        <v>285</v>
      </c>
      <c r="C76" s="95"/>
      <c r="D76" s="96"/>
      <c r="E76" s="61" t="s">
        <v>1</v>
      </c>
      <c r="F76" s="63" t="s">
        <v>55</v>
      </c>
      <c r="G76" s="63" t="s">
        <v>416</v>
      </c>
      <c r="H76" s="23">
        <f t="shared" si="1"/>
        <v>5</v>
      </c>
      <c r="I76" s="38"/>
      <c r="J76" s="38"/>
      <c r="K76" s="25"/>
    </row>
    <row r="77" spans="1:11" ht="80.099999999999994" customHeight="1" x14ac:dyDescent="0.4">
      <c r="A77" s="95"/>
      <c r="B77" s="29" t="s">
        <v>285</v>
      </c>
      <c r="C77" s="95"/>
      <c r="D77" s="96" t="s">
        <v>417</v>
      </c>
      <c r="E77" s="61" t="s">
        <v>3</v>
      </c>
      <c r="F77" s="63" t="s">
        <v>56</v>
      </c>
      <c r="G77" s="63" t="s">
        <v>418</v>
      </c>
      <c r="H77" s="23">
        <f t="shared" si="1"/>
        <v>5</v>
      </c>
      <c r="I77" s="38"/>
      <c r="J77" s="38"/>
      <c r="K77" s="25"/>
    </row>
    <row r="78" spans="1:11" ht="80.099999999999994" customHeight="1" x14ac:dyDescent="0.4">
      <c r="A78" s="95"/>
      <c r="B78" s="29" t="s">
        <v>419</v>
      </c>
      <c r="C78" s="95"/>
      <c r="D78" s="96"/>
      <c r="E78" s="61" t="s">
        <v>3</v>
      </c>
      <c r="F78" s="63" t="s">
        <v>57</v>
      </c>
      <c r="G78" s="63" t="s">
        <v>551</v>
      </c>
      <c r="H78" s="23">
        <f t="shared" si="1"/>
        <v>5</v>
      </c>
      <c r="I78" s="38"/>
      <c r="J78" s="38"/>
      <c r="K78" s="25"/>
    </row>
    <row r="79" spans="1:11" ht="80.099999999999994" customHeight="1" x14ac:dyDescent="0.4">
      <c r="A79" s="95"/>
      <c r="B79" s="29" t="s">
        <v>285</v>
      </c>
      <c r="C79" s="95"/>
      <c r="D79" s="96"/>
      <c r="E79" s="61" t="s">
        <v>3</v>
      </c>
      <c r="F79" s="63" t="s">
        <v>58</v>
      </c>
      <c r="G79" s="63" t="s">
        <v>552</v>
      </c>
      <c r="H79" s="23">
        <f t="shared" si="1"/>
        <v>5</v>
      </c>
      <c r="I79" s="38"/>
      <c r="J79" s="38"/>
      <c r="K79" s="25"/>
    </row>
    <row r="80" spans="1:11" ht="80.099999999999994" customHeight="1" x14ac:dyDescent="0.4">
      <c r="A80" s="95"/>
      <c r="B80" s="29" t="s">
        <v>419</v>
      </c>
      <c r="C80" s="95"/>
      <c r="D80" s="96"/>
      <c r="E80" s="61" t="s">
        <v>3</v>
      </c>
      <c r="F80" s="63" t="s">
        <v>59</v>
      </c>
      <c r="G80" s="63" t="s">
        <v>420</v>
      </c>
      <c r="H80" s="23">
        <f t="shared" si="1"/>
        <v>5</v>
      </c>
      <c r="I80" s="38"/>
      <c r="J80" s="38"/>
      <c r="K80" s="25"/>
    </row>
    <row r="81" spans="1:11" ht="113.25" customHeight="1" x14ac:dyDescent="0.4">
      <c r="A81" s="95"/>
      <c r="B81" s="29" t="s">
        <v>285</v>
      </c>
      <c r="C81" s="95"/>
      <c r="D81" s="96"/>
      <c r="E81" s="61" t="s">
        <v>3</v>
      </c>
      <c r="F81" s="63" t="s">
        <v>60</v>
      </c>
      <c r="G81" s="63" t="s">
        <v>421</v>
      </c>
      <c r="H81" s="23">
        <f t="shared" si="1"/>
        <v>5</v>
      </c>
      <c r="I81" s="38"/>
      <c r="J81" s="38"/>
      <c r="K81" s="26"/>
    </row>
    <row r="82" spans="1:11" ht="104.25" customHeight="1" x14ac:dyDescent="0.4">
      <c r="A82" s="95" t="s">
        <v>707</v>
      </c>
      <c r="B82" s="29" t="s">
        <v>286</v>
      </c>
      <c r="C82" s="95" t="s">
        <v>330</v>
      </c>
      <c r="D82" s="96" t="s">
        <v>0</v>
      </c>
      <c r="E82" s="61" t="s">
        <v>11</v>
      </c>
      <c r="F82" s="63" t="s">
        <v>61</v>
      </c>
      <c r="G82" s="63" t="s">
        <v>553</v>
      </c>
      <c r="H82" s="23">
        <f t="shared" si="1"/>
        <v>5</v>
      </c>
      <c r="I82" s="38"/>
      <c r="J82" s="38"/>
      <c r="K82" s="25"/>
    </row>
    <row r="83" spans="1:11" ht="80.099999999999994" customHeight="1" x14ac:dyDescent="0.4">
      <c r="A83" s="95"/>
      <c r="B83" s="29" t="s">
        <v>286</v>
      </c>
      <c r="C83" s="95"/>
      <c r="D83" s="96"/>
      <c r="E83" s="61" t="s">
        <v>11</v>
      </c>
      <c r="F83" s="63" t="s">
        <v>422</v>
      </c>
      <c r="G83" s="63" t="s">
        <v>554</v>
      </c>
      <c r="H83" s="23">
        <f t="shared" si="1"/>
        <v>5</v>
      </c>
      <c r="I83" s="38"/>
      <c r="J83" s="38"/>
      <c r="K83" s="25"/>
    </row>
    <row r="84" spans="1:11" ht="93" customHeight="1" x14ac:dyDescent="0.4">
      <c r="A84" s="95"/>
      <c r="B84" s="29" t="s">
        <v>286</v>
      </c>
      <c r="C84" s="95"/>
      <c r="D84" s="96"/>
      <c r="E84" s="61" t="s">
        <v>11</v>
      </c>
      <c r="F84" s="63" t="s">
        <v>312</v>
      </c>
      <c r="G84" s="63" t="s">
        <v>750</v>
      </c>
      <c r="H84" s="23">
        <f t="shared" si="1"/>
        <v>5</v>
      </c>
      <c r="I84" s="38"/>
      <c r="J84" s="38"/>
      <c r="K84" s="25"/>
    </row>
    <row r="85" spans="1:11" ht="124.5" customHeight="1" x14ac:dyDescent="0.4">
      <c r="A85" s="95"/>
      <c r="B85" s="29" t="s">
        <v>286</v>
      </c>
      <c r="C85" s="95"/>
      <c r="D85" s="97" t="s">
        <v>1</v>
      </c>
      <c r="E85" s="60" t="s">
        <v>1</v>
      </c>
      <c r="F85" s="63" t="s">
        <v>311</v>
      </c>
      <c r="G85" s="63" t="s">
        <v>555</v>
      </c>
      <c r="H85" s="23">
        <f t="shared" si="1"/>
        <v>5</v>
      </c>
      <c r="I85" s="38"/>
      <c r="J85" s="38"/>
      <c r="K85" s="25"/>
    </row>
    <row r="86" spans="1:11" ht="80.099999999999994" customHeight="1" x14ac:dyDescent="0.4">
      <c r="A86" s="95"/>
      <c r="B86" s="29" t="s">
        <v>286</v>
      </c>
      <c r="C86" s="95"/>
      <c r="D86" s="97"/>
      <c r="E86" s="60" t="s">
        <v>1</v>
      </c>
      <c r="F86" s="63" t="s">
        <v>62</v>
      </c>
      <c r="G86" s="63" t="s">
        <v>556</v>
      </c>
      <c r="H86" s="23">
        <f t="shared" si="1"/>
        <v>5</v>
      </c>
      <c r="I86" s="38"/>
      <c r="J86" s="38"/>
      <c r="K86" s="25"/>
    </row>
    <row r="87" spans="1:11" ht="80.099999999999994" customHeight="1" x14ac:dyDescent="0.4">
      <c r="A87" s="95"/>
      <c r="B87" s="29" t="s">
        <v>423</v>
      </c>
      <c r="C87" s="95"/>
      <c r="D87" s="97"/>
      <c r="E87" s="60" t="s">
        <v>1</v>
      </c>
      <c r="F87" s="63" t="s">
        <v>63</v>
      </c>
      <c r="G87" s="63" t="s">
        <v>557</v>
      </c>
      <c r="H87" s="23">
        <f t="shared" si="1"/>
        <v>5</v>
      </c>
      <c r="I87" s="38"/>
      <c r="J87" s="38"/>
      <c r="K87" s="25"/>
    </row>
    <row r="88" spans="1:11" ht="80.099999999999994" customHeight="1" x14ac:dyDescent="0.4">
      <c r="A88" s="95"/>
      <c r="B88" s="29" t="s">
        <v>286</v>
      </c>
      <c r="C88" s="95"/>
      <c r="D88" s="97"/>
      <c r="E88" s="60" t="s">
        <v>1</v>
      </c>
      <c r="F88" s="63" t="s">
        <v>64</v>
      </c>
      <c r="G88" s="63" t="s">
        <v>366</v>
      </c>
      <c r="H88" s="23">
        <f t="shared" si="1"/>
        <v>5</v>
      </c>
      <c r="I88" s="38"/>
      <c r="J88" s="38"/>
      <c r="K88" s="25"/>
    </row>
    <row r="89" spans="1:11" ht="80.099999999999994" customHeight="1" x14ac:dyDescent="0.4">
      <c r="A89" s="95"/>
      <c r="B89" s="29" t="s">
        <v>286</v>
      </c>
      <c r="C89" s="95"/>
      <c r="D89" s="97" t="s">
        <v>388</v>
      </c>
      <c r="E89" s="60" t="s">
        <v>3</v>
      </c>
      <c r="F89" s="63" t="s">
        <v>65</v>
      </c>
      <c r="G89" s="63" t="s">
        <v>558</v>
      </c>
      <c r="H89" s="23">
        <f t="shared" si="1"/>
        <v>5</v>
      </c>
      <c r="I89" s="38"/>
      <c r="J89" s="38"/>
      <c r="K89" s="25"/>
    </row>
    <row r="90" spans="1:11" ht="80.099999999999994" customHeight="1" x14ac:dyDescent="0.4">
      <c r="A90" s="95"/>
      <c r="B90" s="29" t="s">
        <v>424</v>
      </c>
      <c r="C90" s="95"/>
      <c r="D90" s="97"/>
      <c r="E90" s="60" t="s">
        <v>3</v>
      </c>
      <c r="F90" s="63" t="s">
        <v>66</v>
      </c>
      <c r="G90" s="63" t="s">
        <v>559</v>
      </c>
      <c r="H90" s="23">
        <f t="shared" si="1"/>
        <v>5</v>
      </c>
      <c r="I90" s="38"/>
      <c r="J90" s="38"/>
      <c r="K90" s="25"/>
    </row>
    <row r="91" spans="1:11" ht="80.099999999999994" customHeight="1" x14ac:dyDescent="0.4">
      <c r="A91" s="95"/>
      <c r="B91" s="29" t="s">
        <v>286</v>
      </c>
      <c r="C91" s="95"/>
      <c r="D91" s="97"/>
      <c r="E91" s="60" t="s">
        <v>3</v>
      </c>
      <c r="F91" s="63" t="s">
        <v>425</v>
      </c>
      <c r="G91" s="63" t="s">
        <v>426</v>
      </c>
      <c r="H91" s="23">
        <f t="shared" si="1"/>
        <v>5</v>
      </c>
      <c r="I91" s="38"/>
      <c r="J91" s="38"/>
      <c r="K91" s="25"/>
    </row>
    <row r="92" spans="1:11" ht="80.099999999999994" customHeight="1" x14ac:dyDescent="0.4">
      <c r="A92" s="95"/>
      <c r="B92" s="29" t="s">
        <v>286</v>
      </c>
      <c r="C92" s="95" t="s">
        <v>245</v>
      </c>
      <c r="D92" s="96" t="s">
        <v>0</v>
      </c>
      <c r="E92" s="61" t="s">
        <v>11</v>
      </c>
      <c r="F92" s="63" t="s">
        <v>427</v>
      </c>
      <c r="G92" s="63" t="s">
        <v>751</v>
      </c>
      <c r="H92" s="23">
        <f t="shared" si="1"/>
        <v>5</v>
      </c>
      <c r="I92" s="38"/>
      <c r="J92" s="38"/>
      <c r="K92" s="25"/>
    </row>
    <row r="93" spans="1:11" ht="80.099999999999994" customHeight="1" x14ac:dyDescent="0.4">
      <c r="A93" s="95"/>
      <c r="B93" s="29" t="s">
        <v>286</v>
      </c>
      <c r="C93" s="95"/>
      <c r="D93" s="96"/>
      <c r="E93" s="61" t="s">
        <v>11</v>
      </c>
      <c r="F93" s="63" t="s">
        <v>67</v>
      </c>
      <c r="G93" s="63" t="s">
        <v>560</v>
      </c>
      <c r="H93" s="23">
        <f t="shared" si="1"/>
        <v>5</v>
      </c>
      <c r="I93" s="38"/>
      <c r="J93" s="38"/>
      <c r="K93" s="25"/>
    </row>
    <row r="94" spans="1:11" ht="80.099999999999994" customHeight="1" x14ac:dyDescent="0.4">
      <c r="A94" s="95"/>
      <c r="B94" s="29" t="s">
        <v>286</v>
      </c>
      <c r="C94" s="95"/>
      <c r="D94" s="96"/>
      <c r="E94" s="61" t="s">
        <v>11</v>
      </c>
      <c r="F94" s="63" t="s">
        <v>68</v>
      </c>
      <c r="G94" s="63" t="s">
        <v>752</v>
      </c>
      <c r="H94" s="23">
        <f t="shared" si="1"/>
        <v>5</v>
      </c>
      <c r="I94" s="38"/>
      <c r="J94" s="38"/>
      <c r="K94" s="25"/>
    </row>
    <row r="95" spans="1:11" ht="80.099999999999994" customHeight="1" x14ac:dyDescent="0.4">
      <c r="A95" s="95"/>
      <c r="B95" s="29" t="s">
        <v>286</v>
      </c>
      <c r="C95" s="95"/>
      <c r="D95" s="97" t="s">
        <v>1</v>
      </c>
      <c r="E95" s="60" t="s">
        <v>1</v>
      </c>
      <c r="F95" s="63" t="s">
        <v>69</v>
      </c>
      <c r="G95" s="63" t="s">
        <v>697</v>
      </c>
      <c r="H95" s="23">
        <f t="shared" si="1"/>
        <v>5</v>
      </c>
      <c r="I95" s="38"/>
      <c r="J95" s="38"/>
      <c r="K95" s="25"/>
    </row>
    <row r="96" spans="1:11" ht="80.099999999999994" customHeight="1" x14ac:dyDescent="0.4">
      <c r="A96" s="95"/>
      <c r="B96" s="29" t="s">
        <v>286</v>
      </c>
      <c r="C96" s="95"/>
      <c r="D96" s="97"/>
      <c r="E96" s="60" t="s">
        <v>1</v>
      </c>
      <c r="F96" s="63" t="s">
        <v>70</v>
      </c>
      <c r="G96" s="63" t="s">
        <v>561</v>
      </c>
      <c r="H96" s="23">
        <f t="shared" si="1"/>
        <v>5</v>
      </c>
      <c r="I96" s="38"/>
      <c r="J96" s="38"/>
      <c r="K96" s="25"/>
    </row>
    <row r="97" spans="1:11" ht="125.25" customHeight="1" x14ac:dyDescent="0.4">
      <c r="A97" s="95"/>
      <c r="B97" s="29" t="s">
        <v>286</v>
      </c>
      <c r="C97" s="95"/>
      <c r="D97" s="97"/>
      <c r="E97" s="60" t="s">
        <v>1</v>
      </c>
      <c r="F97" s="63" t="s">
        <v>263</v>
      </c>
      <c r="G97" s="63" t="s">
        <v>562</v>
      </c>
      <c r="H97" s="23">
        <f t="shared" si="1"/>
        <v>5</v>
      </c>
      <c r="I97" s="38"/>
      <c r="J97" s="38"/>
      <c r="K97" s="25"/>
    </row>
    <row r="98" spans="1:11" ht="80.099999999999994" customHeight="1" x14ac:dyDescent="0.4">
      <c r="A98" s="95"/>
      <c r="B98" s="29" t="s">
        <v>286</v>
      </c>
      <c r="C98" s="95"/>
      <c r="D98" s="97"/>
      <c r="E98" s="60" t="s">
        <v>1</v>
      </c>
      <c r="F98" s="63" t="s">
        <v>71</v>
      </c>
      <c r="G98" s="63" t="s">
        <v>367</v>
      </c>
      <c r="H98" s="23">
        <f t="shared" si="1"/>
        <v>5</v>
      </c>
      <c r="I98" s="38"/>
      <c r="J98" s="38"/>
      <c r="K98" s="25"/>
    </row>
    <row r="99" spans="1:11" ht="80.099999999999994" customHeight="1" x14ac:dyDescent="0.4">
      <c r="A99" s="95"/>
      <c r="B99" s="29" t="s">
        <v>286</v>
      </c>
      <c r="C99" s="95"/>
      <c r="D99" s="97"/>
      <c r="E99" s="60" t="s">
        <v>1</v>
      </c>
      <c r="F99" s="63" t="s">
        <v>72</v>
      </c>
      <c r="G99" s="63" t="s">
        <v>563</v>
      </c>
      <c r="H99" s="23">
        <f t="shared" si="1"/>
        <v>5</v>
      </c>
      <c r="I99" s="38"/>
      <c r="J99" s="38"/>
      <c r="K99" s="25"/>
    </row>
    <row r="100" spans="1:11" ht="80.099999999999994" customHeight="1" x14ac:dyDescent="0.4">
      <c r="A100" s="95"/>
      <c r="B100" s="29" t="s">
        <v>424</v>
      </c>
      <c r="C100" s="95"/>
      <c r="D100" s="97" t="s">
        <v>4</v>
      </c>
      <c r="E100" s="60" t="s">
        <v>3</v>
      </c>
      <c r="F100" s="63" t="s">
        <v>73</v>
      </c>
      <c r="G100" s="63" t="s">
        <v>698</v>
      </c>
      <c r="H100" s="23">
        <f t="shared" si="1"/>
        <v>5</v>
      </c>
      <c r="I100" s="38"/>
      <c r="J100" s="38"/>
      <c r="K100" s="25"/>
    </row>
    <row r="101" spans="1:11" ht="80.099999999999994" customHeight="1" x14ac:dyDescent="0.4">
      <c r="A101" s="95"/>
      <c r="B101" s="29" t="s">
        <v>286</v>
      </c>
      <c r="C101" s="95"/>
      <c r="D101" s="97"/>
      <c r="E101" s="60" t="s">
        <v>3</v>
      </c>
      <c r="F101" s="63" t="s">
        <v>428</v>
      </c>
      <c r="G101" s="63" t="s">
        <v>564</v>
      </c>
      <c r="H101" s="23">
        <f t="shared" si="1"/>
        <v>5</v>
      </c>
      <c r="I101" s="38"/>
      <c r="J101" s="38"/>
      <c r="K101" s="25"/>
    </row>
    <row r="102" spans="1:11" ht="80.099999999999994" customHeight="1" x14ac:dyDescent="0.4">
      <c r="A102" s="95"/>
      <c r="B102" s="29" t="s">
        <v>423</v>
      </c>
      <c r="C102" s="95"/>
      <c r="D102" s="97"/>
      <c r="E102" s="60" t="s">
        <v>3</v>
      </c>
      <c r="F102" s="63" t="s">
        <v>74</v>
      </c>
      <c r="G102" s="63" t="s">
        <v>565</v>
      </c>
      <c r="H102" s="23">
        <f t="shared" si="1"/>
        <v>5</v>
      </c>
      <c r="I102" s="38"/>
      <c r="J102" s="38"/>
      <c r="K102" s="25"/>
    </row>
    <row r="103" spans="1:11" ht="80.099999999999994" customHeight="1" x14ac:dyDescent="0.4">
      <c r="A103" s="95"/>
      <c r="B103" s="29" t="s">
        <v>286</v>
      </c>
      <c r="C103" s="95"/>
      <c r="D103" s="97"/>
      <c r="E103" s="60" t="s">
        <v>3</v>
      </c>
      <c r="F103" s="63" t="s">
        <v>310</v>
      </c>
      <c r="G103" s="63" t="s">
        <v>566</v>
      </c>
      <c r="H103" s="23">
        <f t="shared" si="1"/>
        <v>5</v>
      </c>
      <c r="I103" s="38"/>
      <c r="J103" s="38"/>
      <c r="K103" s="25"/>
    </row>
    <row r="104" spans="1:11" ht="80.099999999999994" customHeight="1" x14ac:dyDescent="0.4">
      <c r="A104" s="95"/>
      <c r="B104" s="29" t="s">
        <v>286</v>
      </c>
      <c r="C104" s="95"/>
      <c r="D104" s="97"/>
      <c r="E104" s="60" t="s">
        <v>3</v>
      </c>
      <c r="F104" s="63" t="s">
        <v>75</v>
      </c>
      <c r="G104" s="63" t="s">
        <v>567</v>
      </c>
      <c r="H104" s="23">
        <f t="shared" si="1"/>
        <v>5</v>
      </c>
      <c r="I104" s="38"/>
      <c r="J104" s="38"/>
      <c r="K104" s="25"/>
    </row>
    <row r="105" spans="1:11" ht="80.099999999999994" customHeight="1" x14ac:dyDescent="0.4">
      <c r="A105" s="95"/>
      <c r="B105" s="29" t="s">
        <v>424</v>
      </c>
      <c r="C105" s="95"/>
      <c r="D105" s="97"/>
      <c r="E105" s="60" t="s">
        <v>3</v>
      </c>
      <c r="F105" s="63" t="s">
        <v>76</v>
      </c>
      <c r="G105" s="63" t="s">
        <v>568</v>
      </c>
      <c r="H105" s="23">
        <f t="shared" si="1"/>
        <v>5</v>
      </c>
      <c r="I105" s="38"/>
      <c r="J105" s="38"/>
      <c r="K105" s="25"/>
    </row>
    <row r="106" spans="1:11" ht="80.099999999999994" customHeight="1" x14ac:dyDescent="0.4">
      <c r="A106" s="95"/>
      <c r="B106" s="31"/>
      <c r="C106" s="95" t="s">
        <v>234</v>
      </c>
      <c r="D106" s="61" t="s">
        <v>0</v>
      </c>
      <c r="E106" s="61" t="s">
        <v>11</v>
      </c>
      <c r="F106" s="63" t="s">
        <v>6</v>
      </c>
      <c r="G106" s="63" t="s">
        <v>337</v>
      </c>
      <c r="H106" s="23">
        <f t="shared" si="1"/>
        <v>5</v>
      </c>
      <c r="I106" s="34"/>
      <c r="J106" s="38"/>
      <c r="K106" s="25"/>
    </row>
    <row r="107" spans="1:11" ht="80.099999999999994" customHeight="1" x14ac:dyDescent="0.4">
      <c r="A107" s="95"/>
      <c r="B107" s="29" t="s">
        <v>286</v>
      </c>
      <c r="C107" s="95"/>
      <c r="D107" s="97" t="s">
        <v>1</v>
      </c>
      <c r="E107" s="60" t="s">
        <v>1</v>
      </c>
      <c r="F107" s="63" t="s">
        <v>77</v>
      </c>
      <c r="G107" s="63" t="s">
        <v>658</v>
      </c>
      <c r="H107" s="23">
        <f t="shared" si="1"/>
        <v>5</v>
      </c>
      <c r="I107" s="38"/>
      <c r="J107" s="38"/>
      <c r="K107" s="25"/>
    </row>
    <row r="108" spans="1:11" ht="80.099999999999994" customHeight="1" x14ac:dyDescent="0.4">
      <c r="A108" s="95"/>
      <c r="B108" s="29" t="s">
        <v>424</v>
      </c>
      <c r="C108" s="95"/>
      <c r="D108" s="97"/>
      <c r="E108" s="60" t="s">
        <v>1</v>
      </c>
      <c r="F108" s="63" t="s">
        <v>78</v>
      </c>
      <c r="G108" s="63" t="s">
        <v>536</v>
      </c>
      <c r="H108" s="23">
        <f t="shared" si="1"/>
        <v>5</v>
      </c>
      <c r="I108" s="38"/>
      <c r="J108" s="38"/>
      <c r="K108" s="25"/>
    </row>
    <row r="109" spans="1:11" ht="80.099999999999994" customHeight="1" x14ac:dyDescent="0.4">
      <c r="A109" s="95"/>
      <c r="B109" s="29" t="s">
        <v>286</v>
      </c>
      <c r="C109" s="95"/>
      <c r="D109" s="97"/>
      <c r="E109" s="60" t="s">
        <v>1</v>
      </c>
      <c r="F109" s="63" t="s">
        <v>79</v>
      </c>
      <c r="G109" s="63" t="s">
        <v>369</v>
      </c>
      <c r="H109" s="23">
        <f t="shared" si="1"/>
        <v>5</v>
      </c>
      <c r="I109" s="38"/>
      <c r="J109" s="38"/>
      <c r="K109" s="25"/>
    </row>
    <row r="110" spans="1:11" ht="80.099999999999994" customHeight="1" x14ac:dyDescent="0.4">
      <c r="A110" s="95"/>
      <c r="B110" s="29" t="s">
        <v>286</v>
      </c>
      <c r="C110" s="95"/>
      <c r="D110" s="97"/>
      <c r="E110" s="60" t="s">
        <v>1</v>
      </c>
      <c r="F110" s="63" t="s">
        <v>80</v>
      </c>
      <c r="G110" s="63" t="s">
        <v>429</v>
      </c>
      <c r="H110" s="23">
        <f t="shared" si="1"/>
        <v>5</v>
      </c>
      <c r="I110" s="38"/>
      <c r="J110" s="38"/>
      <c r="K110" s="25"/>
    </row>
    <row r="111" spans="1:11" ht="80.099999999999994" customHeight="1" x14ac:dyDescent="0.4">
      <c r="A111" s="95"/>
      <c r="B111" s="29" t="s">
        <v>424</v>
      </c>
      <c r="C111" s="95"/>
      <c r="D111" s="97" t="s">
        <v>4</v>
      </c>
      <c r="E111" s="60" t="s">
        <v>3</v>
      </c>
      <c r="F111" s="63" t="s">
        <v>81</v>
      </c>
      <c r="G111" s="63" t="s">
        <v>430</v>
      </c>
      <c r="H111" s="23">
        <f t="shared" si="1"/>
        <v>5</v>
      </c>
      <c r="I111" s="38"/>
      <c r="J111" s="38"/>
      <c r="K111" s="25"/>
    </row>
    <row r="112" spans="1:11" ht="80.099999999999994" customHeight="1" x14ac:dyDescent="0.4">
      <c r="A112" s="95"/>
      <c r="B112" s="29" t="s">
        <v>286</v>
      </c>
      <c r="C112" s="95"/>
      <c r="D112" s="97"/>
      <c r="E112" s="60" t="s">
        <v>3</v>
      </c>
      <c r="F112" s="63" t="s">
        <v>82</v>
      </c>
      <c r="G112" s="63" t="s">
        <v>569</v>
      </c>
      <c r="H112" s="23">
        <f t="shared" si="1"/>
        <v>5</v>
      </c>
      <c r="I112" s="38"/>
      <c r="J112" s="38"/>
      <c r="K112" s="25"/>
    </row>
    <row r="113" spans="1:11" ht="80.099999999999994" customHeight="1" x14ac:dyDescent="0.4">
      <c r="A113" s="95"/>
      <c r="B113" s="29" t="s">
        <v>286</v>
      </c>
      <c r="C113" s="95"/>
      <c r="D113" s="97"/>
      <c r="E113" s="60" t="s">
        <v>3</v>
      </c>
      <c r="F113" s="63" t="s">
        <v>83</v>
      </c>
      <c r="G113" s="63" t="s">
        <v>570</v>
      </c>
      <c r="H113" s="23">
        <f t="shared" si="1"/>
        <v>5</v>
      </c>
      <c r="I113" s="38"/>
      <c r="J113" s="38"/>
      <c r="K113" s="25"/>
    </row>
    <row r="114" spans="1:11" ht="80.099999999999994" customHeight="1" x14ac:dyDescent="0.4">
      <c r="A114" s="95"/>
      <c r="B114" s="29" t="s">
        <v>286</v>
      </c>
      <c r="C114" s="95"/>
      <c r="D114" s="97"/>
      <c r="E114" s="60" t="s">
        <v>3</v>
      </c>
      <c r="F114" s="63" t="s">
        <v>84</v>
      </c>
      <c r="G114" s="63" t="s">
        <v>431</v>
      </c>
      <c r="H114" s="23">
        <f t="shared" si="1"/>
        <v>5</v>
      </c>
      <c r="I114" s="38"/>
      <c r="J114" s="38"/>
      <c r="K114" s="25"/>
    </row>
    <row r="115" spans="1:11" ht="80.099999999999994" customHeight="1" x14ac:dyDescent="0.4">
      <c r="A115" s="95"/>
      <c r="B115" s="29" t="s">
        <v>424</v>
      </c>
      <c r="C115" s="95"/>
      <c r="D115" s="97"/>
      <c r="E115" s="60" t="s">
        <v>3</v>
      </c>
      <c r="F115" s="63" t="s">
        <v>646</v>
      </c>
      <c r="G115" s="63" t="s">
        <v>368</v>
      </c>
      <c r="H115" s="23">
        <f t="shared" si="1"/>
        <v>5</v>
      </c>
      <c r="I115" s="38"/>
      <c r="J115" s="38"/>
      <c r="K115" s="26"/>
    </row>
    <row r="116" spans="1:11" ht="80.099999999999994" customHeight="1" x14ac:dyDescent="0.4">
      <c r="A116" s="95" t="s">
        <v>332</v>
      </c>
      <c r="B116" s="29" t="s">
        <v>287</v>
      </c>
      <c r="C116" s="95" t="s">
        <v>246</v>
      </c>
      <c r="D116" s="61" t="s">
        <v>0</v>
      </c>
      <c r="E116" s="61" t="s">
        <v>11</v>
      </c>
      <c r="F116" s="63" t="s">
        <v>266</v>
      </c>
      <c r="G116" s="63" t="s">
        <v>699</v>
      </c>
      <c r="H116" s="23">
        <f t="shared" si="1"/>
        <v>5</v>
      </c>
      <c r="I116" s="38"/>
      <c r="J116" s="38"/>
      <c r="K116" s="25"/>
    </row>
    <row r="117" spans="1:11" ht="99.95" customHeight="1" x14ac:dyDescent="0.4">
      <c r="A117" s="95"/>
      <c r="B117" s="29" t="s">
        <v>287</v>
      </c>
      <c r="C117" s="95"/>
      <c r="D117" s="97" t="s">
        <v>1</v>
      </c>
      <c r="E117" s="60" t="s">
        <v>1</v>
      </c>
      <c r="F117" s="63" t="s">
        <v>85</v>
      </c>
      <c r="G117" s="63" t="s">
        <v>700</v>
      </c>
      <c r="H117" s="23">
        <f t="shared" si="1"/>
        <v>5</v>
      </c>
      <c r="I117" s="38"/>
      <c r="J117" s="38"/>
      <c r="K117" s="25"/>
    </row>
    <row r="118" spans="1:11" ht="80.099999999999994" customHeight="1" x14ac:dyDescent="0.4">
      <c r="A118" s="95"/>
      <c r="B118" s="29" t="s">
        <v>432</v>
      </c>
      <c r="C118" s="95"/>
      <c r="D118" s="97"/>
      <c r="E118" s="60" t="s">
        <v>1</v>
      </c>
      <c r="F118" s="63" t="s">
        <v>433</v>
      </c>
      <c r="G118" s="63" t="s">
        <v>434</v>
      </c>
      <c r="H118" s="23">
        <f t="shared" si="1"/>
        <v>5</v>
      </c>
      <c r="I118" s="38"/>
      <c r="J118" s="38"/>
      <c r="K118" s="25"/>
    </row>
    <row r="119" spans="1:11" ht="80.099999999999994" customHeight="1" x14ac:dyDescent="0.4">
      <c r="A119" s="95"/>
      <c r="B119" s="29" t="s">
        <v>432</v>
      </c>
      <c r="C119" s="95"/>
      <c r="D119" s="97" t="s">
        <v>3</v>
      </c>
      <c r="E119" s="60" t="s">
        <v>3</v>
      </c>
      <c r="F119" s="63" t="s">
        <v>267</v>
      </c>
      <c r="G119" s="63" t="s">
        <v>571</v>
      </c>
      <c r="H119" s="23">
        <f t="shared" si="1"/>
        <v>5</v>
      </c>
      <c r="I119" s="38"/>
      <c r="J119" s="38"/>
      <c r="K119" s="25"/>
    </row>
    <row r="120" spans="1:11" ht="80.099999999999994" customHeight="1" x14ac:dyDescent="0.4">
      <c r="A120" s="95"/>
      <c r="B120" s="29" t="s">
        <v>287</v>
      </c>
      <c r="C120" s="95"/>
      <c r="D120" s="97"/>
      <c r="E120" s="60" t="s">
        <v>3</v>
      </c>
      <c r="F120" s="63" t="s">
        <v>86</v>
      </c>
      <c r="G120" s="63" t="s">
        <v>701</v>
      </c>
      <c r="H120" s="23">
        <f t="shared" si="1"/>
        <v>5</v>
      </c>
      <c r="I120" s="38"/>
      <c r="J120" s="38"/>
      <c r="K120" s="25"/>
    </row>
    <row r="121" spans="1:11" ht="80.099999999999994" customHeight="1" x14ac:dyDescent="0.4">
      <c r="A121" s="95"/>
      <c r="B121" s="29" t="s">
        <v>287</v>
      </c>
      <c r="C121" s="95" t="s">
        <v>247</v>
      </c>
      <c r="D121" s="96" t="s">
        <v>0</v>
      </c>
      <c r="E121" s="61" t="s">
        <v>11</v>
      </c>
      <c r="F121" s="63" t="s">
        <v>87</v>
      </c>
      <c r="G121" s="63" t="s">
        <v>435</v>
      </c>
      <c r="H121" s="23">
        <f t="shared" si="1"/>
        <v>5</v>
      </c>
      <c r="I121" s="38"/>
      <c r="J121" s="38"/>
      <c r="K121" s="25"/>
    </row>
    <row r="122" spans="1:11" ht="80.099999999999994" customHeight="1" x14ac:dyDescent="0.4">
      <c r="A122" s="95"/>
      <c r="B122" s="29" t="s">
        <v>287</v>
      </c>
      <c r="C122" s="95"/>
      <c r="D122" s="96"/>
      <c r="E122" s="61" t="s">
        <v>11</v>
      </c>
      <c r="F122" s="63" t="s">
        <v>268</v>
      </c>
      <c r="G122" s="63" t="s">
        <v>753</v>
      </c>
      <c r="H122" s="23">
        <f t="shared" si="1"/>
        <v>5</v>
      </c>
      <c r="I122" s="38"/>
      <c r="J122" s="38"/>
      <c r="K122" s="25"/>
    </row>
    <row r="123" spans="1:11" ht="80.099999999999994" customHeight="1" x14ac:dyDescent="0.4">
      <c r="A123" s="95"/>
      <c r="B123" s="29" t="s">
        <v>287</v>
      </c>
      <c r="C123" s="95"/>
      <c r="D123" s="97" t="s">
        <v>1</v>
      </c>
      <c r="E123" s="60" t="s">
        <v>1</v>
      </c>
      <c r="F123" s="63" t="s">
        <v>436</v>
      </c>
      <c r="G123" s="63" t="s">
        <v>437</v>
      </c>
      <c r="H123" s="23">
        <f t="shared" si="1"/>
        <v>5</v>
      </c>
      <c r="I123" s="38"/>
      <c r="J123" s="38"/>
      <c r="K123" s="25"/>
    </row>
    <row r="124" spans="1:11" ht="80.099999999999994" customHeight="1" x14ac:dyDescent="0.4">
      <c r="A124" s="95"/>
      <c r="B124" s="29" t="s">
        <v>287</v>
      </c>
      <c r="C124" s="95"/>
      <c r="D124" s="97"/>
      <c r="E124" s="60" t="s">
        <v>1</v>
      </c>
      <c r="F124" s="63" t="s">
        <v>88</v>
      </c>
      <c r="G124" s="63" t="s">
        <v>438</v>
      </c>
      <c r="H124" s="23">
        <f t="shared" si="1"/>
        <v>5</v>
      </c>
      <c r="I124" s="38"/>
      <c r="J124" s="38"/>
      <c r="K124" s="25"/>
    </row>
    <row r="125" spans="1:11" ht="80.099999999999994" customHeight="1" x14ac:dyDescent="0.4">
      <c r="A125" s="95"/>
      <c r="B125" s="29" t="s">
        <v>287</v>
      </c>
      <c r="C125" s="95"/>
      <c r="D125" s="97"/>
      <c r="E125" s="60" t="s">
        <v>1</v>
      </c>
      <c r="F125" s="63" t="s">
        <v>269</v>
      </c>
      <c r="G125" s="63" t="s">
        <v>755</v>
      </c>
      <c r="H125" s="23">
        <f t="shared" si="1"/>
        <v>5</v>
      </c>
      <c r="I125" s="38"/>
      <c r="J125" s="38"/>
      <c r="K125" s="25"/>
    </row>
    <row r="126" spans="1:11" ht="80.099999999999994" customHeight="1" x14ac:dyDescent="0.4">
      <c r="A126" s="95"/>
      <c r="B126" s="29" t="s">
        <v>287</v>
      </c>
      <c r="C126" s="95"/>
      <c r="D126" s="97"/>
      <c r="E126" s="60" t="s">
        <v>1</v>
      </c>
      <c r="F126" s="63" t="s">
        <v>89</v>
      </c>
      <c r="G126" s="63" t="s">
        <v>572</v>
      </c>
      <c r="H126" s="23">
        <f t="shared" si="1"/>
        <v>5</v>
      </c>
      <c r="I126" s="38"/>
      <c r="J126" s="38"/>
      <c r="K126" s="25"/>
    </row>
    <row r="127" spans="1:11" ht="79.5" customHeight="1" x14ac:dyDescent="0.4">
      <c r="A127" s="95"/>
      <c r="B127" s="29" t="s">
        <v>287</v>
      </c>
      <c r="C127" s="95"/>
      <c r="D127" s="97" t="s">
        <v>3</v>
      </c>
      <c r="E127" s="60" t="s">
        <v>3</v>
      </c>
      <c r="F127" s="63" t="s">
        <v>90</v>
      </c>
      <c r="G127" s="63" t="s">
        <v>439</v>
      </c>
      <c r="H127" s="23">
        <f t="shared" si="1"/>
        <v>5</v>
      </c>
      <c r="I127" s="38"/>
      <c r="J127" s="38"/>
      <c r="K127" s="25"/>
    </row>
    <row r="128" spans="1:11" ht="80.099999999999994" customHeight="1" x14ac:dyDescent="0.4">
      <c r="A128" s="95"/>
      <c r="B128" s="29" t="s">
        <v>287</v>
      </c>
      <c r="C128" s="95"/>
      <c r="D128" s="97"/>
      <c r="E128" s="60" t="s">
        <v>3</v>
      </c>
      <c r="F128" s="63" t="s">
        <v>308</v>
      </c>
      <c r="G128" s="63" t="s">
        <v>702</v>
      </c>
      <c r="H128" s="23">
        <f t="shared" si="1"/>
        <v>5</v>
      </c>
      <c r="I128" s="38"/>
      <c r="J128" s="38"/>
      <c r="K128" s="25"/>
    </row>
    <row r="129" spans="1:11" ht="80.099999999999994" customHeight="1" x14ac:dyDescent="0.4">
      <c r="A129" s="95"/>
      <c r="B129" s="29" t="s">
        <v>432</v>
      </c>
      <c r="C129" s="95"/>
      <c r="D129" s="97"/>
      <c r="E129" s="60" t="s">
        <v>3</v>
      </c>
      <c r="F129" s="63" t="s">
        <v>91</v>
      </c>
      <c r="G129" s="63" t="s">
        <v>348</v>
      </c>
      <c r="H129" s="23">
        <f t="shared" si="1"/>
        <v>5</v>
      </c>
      <c r="I129" s="38"/>
      <c r="J129" s="38"/>
      <c r="K129" s="25"/>
    </row>
    <row r="130" spans="1:11" ht="80.099999999999994" customHeight="1" x14ac:dyDescent="0.4">
      <c r="A130" s="95"/>
      <c r="B130" s="29" t="s">
        <v>287</v>
      </c>
      <c r="C130" s="95"/>
      <c r="D130" s="97"/>
      <c r="E130" s="60" t="s">
        <v>3</v>
      </c>
      <c r="F130" s="63" t="s">
        <v>92</v>
      </c>
      <c r="G130" s="63" t="s">
        <v>756</v>
      </c>
      <c r="H130" s="23">
        <f t="shared" si="1"/>
        <v>5</v>
      </c>
      <c r="I130" s="38"/>
      <c r="J130" s="38"/>
      <c r="K130" s="25"/>
    </row>
    <row r="131" spans="1:11" ht="80.099999999999994" customHeight="1" x14ac:dyDescent="0.4">
      <c r="A131" s="95"/>
      <c r="B131" s="29" t="s">
        <v>287</v>
      </c>
      <c r="C131" s="95"/>
      <c r="D131" s="97"/>
      <c r="E131" s="60" t="s">
        <v>3</v>
      </c>
      <c r="F131" s="63" t="s">
        <v>440</v>
      </c>
      <c r="G131" s="63" t="s">
        <v>757</v>
      </c>
      <c r="H131" s="23">
        <f t="shared" si="1"/>
        <v>5</v>
      </c>
      <c r="I131" s="38"/>
      <c r="J131" s="38"/>
      <c r="K131" s="25"/>
    </row>
    <row r="132" spans="1:11" ht="80.099999999999994" customHeight="1" x14ac:dyDescent="0.4">
      <c r="A132" s="95"/>
      <c r="B132" s="31"/>
      <c r="C132" s="95" t="s">
        <v>741</v>
      </c>
      <c r="D132" s="61" t="s">
        <v>0</v>
      </c>
      <c r="E132" s="61" t="s">
        <v>11</v>
      </c>
      <c r="F132" s="63" t="s">
        <v>6</v>
      </c>
      <c r="G132" s="63" t="s">
        <v>337</v>
      </c>
      <c r="H132" s="23">
        <f t="shared" ref="H132:H195" si="2">IF(I132="完全実装",4,IF(I132="大部分実装",3,IF(I132="一部分実装",2,IF(I132="未実装",1,5))))</f>
        <v>5</v>
      </c>
      <c r="I132" s="34"/>
      <c r="J132" s="38"/>
      <c r="K132" s="25"/>
    </row>
    <row r="133" spans="1:11" ht="80.099999999999994" customHeight="1" x14ac:dyDescent="0.4">
      <c r="A133" s="95"/>
      <c r="B133" s="29" t="s">
        <v>287</v>
      </c>
      <c r="C133" s="95"/>
      <c r="D133" s="97" t="s">
        <v>1</v>
      </c>
      <c r="E133" s="60" t="s">
        <v>1</v>
      </c>
      <c r="F133" s="63" t="s">
        <v>270</v>
      </c>
      <c r="G133" s="63" t="s">
        <v>754</v>
      </c>
      <c r="H133" s="23">
        <f t="shared" si="2"/>
        <v>5</v>
      </c>
      <c r="I133" s="38"/>
      <c r="J133" s="38"/>
      <c r="K133" s="25"/>
    </row>
    <row r="134" spans="1:11" ht="80.099999999999994" customHeight="1" x14ac:dyDescent="0.4">
      <c r="A134" s="95"/>
      <c r="B134" s="29" t="s">
        <v>432</v>
      </c>
      <c r="C134" s="95"/>
      <c r="D134" s="97"/>
      <c r="E134" s="60" t="s">
        <v>1</v>
      </c>
      <c r="F134" s="63" t="s">
        <v>309</v>
      </c>
      <c r="G134" s="63" t="s">
        <v>659</v>
      </c>
      <c r="H134" s="23">
        <f t="shared" si="2"/>
        <v>5</v>
      </c>
      <c r="I134" s="38"/>
      <c r="J134" s="38"/>
      <c r="K134" s="25"/>
    </row>
    <row r="135" spans="1:11" ht="80.099999999999994" customHeight="1" x14ac:dyDescent="0.4">
      <c r="A135" s="95"/>
      <c r="B135" s="29" t="s">
        <v>287</v>
      </c>
      <c r="C135" s="95"/>
      <c r="D135" s="97"/>
      <c r="E135" s="60" t="s">
        <v>1</v>
      </c>
      <c r="F135" s="63" t="s">
        <v>271</v>
      </c>
      <c r="G135" s="63" t="s">
        <v>845</v>
      </c>
      <c r="H135" s="23">
        <f t="shared" si="2"/>
        <v>5</v>
      </c>
      <c r="I135" s="38"/>
      <c r="J135" s="38"/>
      <c r="K135" s="25"/>
    </row>
    <row r="136" spans="1:11" ht="80.099999999999994" customHeight="1" x14ac:dyDescent="0.4">
      <c r="A136" s="95"/>
      <c r="B136" s="29" t="s">
        <v>287</v>
      </c>
      <c r="C136" s="95"/>
      <c r="D136" s="97" t="s">
        <v>3</v>
      </c>
      <c r="E136" s="60" t="s">
        <v>3</v>
      </c>
      <c r="F136" s="63" t="s">
        <v>93</v>
      </c>
      <c r="G136" s="63" t="s">
        <v>573</v>
      </c>
      <c r="H136" s="23">
        <f t="shared" si="2"/>
        <v>5</v>
      </c>
      <c r="I136" s="38"/>
      <c r="J136" s="38"/>
      <c r="K136" s="25"/>
    </row>
    <row r="137" spans="1:11" ht="80.099999999999994" customHeight="1" x14ac:dyDescent="0.4">
      <c r="A137" s="95"/>
      <c r="B137" s="29" t="s">
        <v>432</v>
      </c>
      <c r="C137" s="95"/>
      <c r="D137" s="97"/>
      <c r="E137" s="60" t="s">
        <v>3</v>
      </c>
      <c r="F137" s="63" t="s">
        <v>94</v>
      </c>
      <c r="G137" s="63" t="s">
        <v>574</v>
      </c>
      <c r="H137" s="23">
        <f t="shared" si="2"/>
        <v>5</v>
      </c>
      <c r="I137" s="38"/>
      <c r="J137" s="38"/>
      <c r="K137" s="25"/>
    </row>
    <row r="138" spans="1:11" ht="80.099999999999994" customHeight="1" x14ac:dyDescent="0.4">
      <c r="A138" s="95"/>
      <c r="B138" s="29" t="s">
        <v>432</v>
      </c>
      <c r="C138" s="95"/>
      <c r="D138" s="97"/>
      <c r="E138" s="60" t="s">
        <v>3</v>
      </c>
      <c r="F138" s="63" t="s">
        <v>441</v>
      </c>
      <c r="G138" s="63" t="s">
        <v>575</v>
      </c>
      <c r="H138" s="23">
        <f t="shared" si="2"/>
        <v>5</v>
      </c>
      <c r="I138" s="38"/>
      <c r="J138" s="38"/>
      <c r="K138" s="25"/>
    </row>
    <row r="139" spans="1:11" ht="80.099999999999994" customHeight="1" x14ac:dyDescent="0.4">
      <c r="A139" s="95"/>
      <c r="B139" s="31"/>
      <c r="C139" s="95" t="s">
        <v>331</v>
      </c>
      <c r="D139" s="61" t="s">
        <v>400</v>
      </c>
      <c r="E139" s="61" t="s">
        <v>11</v>
      </c>
      <c r="F139" s="63" t="s">
        <v>6</v>
      </c>
      <c r="G139" s="63" t="s">
        <v>338</v>
      </c>
      <c r="H139" s="23">
        <f t="shared" si="2"/>
        <v>5</v>
      </c>
      <c r="I139" s="34"/>
      <c r="J139" s="38"/>
      <c r="K139" s="25"/>
    </row>
    <row r="140" spans="1:11" ht="80.099999999999994" customHeight="1" x14ac:dyDescent="0.4">
      <c r="A140" s="95"/>
      <c r="B140" s="29" t="s">
        <v>287</v>
      </c>
      <c r="C140" s="95"/>
      <c r="D140" s="97" t="s">
        <v>1</v>
      </c>
      <c r="E140" s="60" t="s">
        <v>1</v>
      </c>
      <c r="F140" s="63" t="s">
        <v>306</v>
      </c>
      <c r="G140" s="63" t="s">
        <v>442</v>
      </c>
      <c r="H140" s="23">
        <f t="shared" si="2"/>
        <v>5</v>
      </c>
      <c r="I140" s="38"/>
      <c r="J140" s="38"/>
      <c r="K140" s="25"/>
    </row>
    <row r="141" spans="1:11" ht="80.099999999999994" customHeight="1" x14ac:dyDescent="0.4">
      <c r="A141" s="95"/>
      <c r="B141" s="29" t="s">
        <v>432</v>
      </c>
      <c r="C141" s="95"/>
      <c r="D141" s="97"/>
      <c r="E141" s="60" t="s">
        <v>1</v>
      </c>
      <c r="F141" s="63" t="s">
        <v>95</v>
      </c>
      <c r="G141" s="63" t="s">
        <v>537</v>
      </c>
      <c r="H141" s="23">
        <f t="shared" si="2"/>
        <v>5</v>
      </c>
      <c r="I141" s="38"/>
      <c r="J141" s="38"/>
      <c r="K141" s="25"/>
    </row>
    <row r="142" spans="1:11" ht="80.099999999999994" customHeight="1" x14ac:dyDescent="0.4">
      <c r="A142" s="95"/>
      <c r="B142" s="29" t="s">
        <v>287</v>
      </c>
      <c r="C142" s="95"/>
      <c r="D142" s="97"/>
      <c r="E142" s="60" t="s">
        <v>1</v>
      </c>
      <c r="F142" s="63" t="s">
        <v>96</v>
      </c>
      <c r="G142" s="63" t="s">
        <v>370</v>
      </c>
      <c r="H142" s="23">
        <f t="shared" si="2"/>
        <v>5</v>
      </c>
      <c r="I142" s="38"/>
      <c r="J142" s="38"/>
      <c r="K142" s="25"/>
    </row>
    <row r="143" spans="1:11" ht="80.099999999999994" customHeight="1" x14ac:dyDescent="0.4">
      <c r="A143" s="95"/>
      <c r="B143" s="29" t="s">
        <v>287</v>
      </c>
      <c r="C143" s="95"/>
      <c r="D143" s="97"/>
      <c r="E143" s="60" t="s">
        <v>1</v>
      </c>
      <c r="F143" s="63" t="s">
        <v>97</v>
      </c>
      <c r="G143" s="63" t="s">
        <v>443</v>
      </c>
      <c r="H143" s="23">
        <f t="shared" si="2"/>
        <v>5</v>
      </c>
      <c r="I143" s="38"/>
      <c r="J143" s="38"/>
      <c r="K143" s="25"/>
    </row>
    <row r="144" spans="1:11" ht="80.099999999999994" customHeight="1" x14ac:dyDescent="0.4">
      <c r="A144" s="95"/>
      <c r="B144" s="29" t="s">
        <v>287</v>
      </c>
      <c r="C144" s="95"/>
      <c r="D144" s="97" t="s">
        <v>3</v>
      </c>
      <c r="E144" s="60" t="s">
        <v>3</v>
      </c>
      <c r="F144" s="63" t="s">
        <v>98</v>
      </c>
      <c r="G144" s="63" t="s">
        <v>444</v>
      </c>
      <c r="H144" s="23">
        <f t="shared" si="2"/>
        <v>5</v>
      </c>
      <c r="I144" s="38"/>
      <c r="J144" s="38"/>
      <c r="K144" s="25"/>
    </row>
    <row r="145" spans="1:11" ht="80.099999999999994" customHeight="1" x14ac:dyDescent="0.4">
      <c r="A145" s="95"/>
      <c r="B145" s="29" t="s">
        <v>287</v>
      </c>
      <c r="C145" s="95"/>
      <c r="D145" s="97"/>
      <c r="E145" s="60" t="s">
        <v>3</v>
      </c>
      <c r="F145" s="63" t="s">
        <v>99</v>
      </c>
      <c r="G145" s="63" t="s">
        <v>545</v>
      </c>
      <c r="H145" s="23">
        <f t="shared" si="2"/>
        <v>5</v>
      </c>
      <c r="I145" s="38"/>
      <c r="J145" s="38"/>
      <c r="K145" s="25"/>
    </row>
    <row r="146" spans="1:11" ht="80.099999999999994" customHeight="1" x14ac:dyDescent="0.4">
      <c r="A146" s="95"/>
      <c r="B146" s="29" t="s">
        <v>432</v>
      </c>
      <c r="C146" s="95"/>
      <c r="D146" s="97"/>
      <c r="E146" s="60" t="s">
        <v>3</v>
      </c>
      <c r="F146" s="63" t="s">
        <v>100</v>
      </c>
      <c r="G146" s="63" t="s">
        <v>546</v>
      </c>
      <c r="H146" s="23">
        <f t="shared" si="2"/>
        <v>5</v>
      </c>
      <c r="I146" s="38"/>
      <c r="J146" s="38"/>
      <c r="K146" s="25"/>
    </row>
    <row r="147" spans="1:11" ht="80.099999999999994" customHeight="1" x14ac:dyDescent="0.4">
      <c r="A147" s="95"/>
      <c r="B147" s="29" t="s">
        <v>287</v>
      </c>
      <c r="C147" s="95"/>
      <c r="D147" s="97"/>
      <c r="E147" s="60" t="s">
        <v>3</v>
      </c>
      <c r="F147" s="63" t="s">
        <v>445</v>
      </c>
      <c r="G147" s="63" t="s">
        <v>446</v>
      </c>
      <c r="H147" s="23">
        <f t="shared" si="2"/>
        <v>5</v>
      </c>
      <c r="I147" s="38"/>
      <c r="J147" s="38"/>
      <c r="K147" s="25"/>
    </row>
    <row r="148" spans="1:11" ht="80.099999999999994" customHeight="1" x14ac:dyDescent="0.4">
      <c r="A148" s="95"/>
      <c r="B148" s="29" t="s">
        <v>287</v>
      </c>
      <c r="C148" s="95"/>
      <c r="D148" s="97"/>
      <c r="E148" s="60" t="s">
        <v>3</v>
      </c>
      <c r="F148" s="63" t="s">
        <v>101</v>
      </c>
      <c r="G148" s="63" t="s">
        <v>371</v>
      </c>
      <c r="H148" s="23">
        <f t="shared" si="2"/>
        <v>5</v>
      </c>
      <c r="I148" s="38"/>
      <c r="J148" s="38"/>
      <c r="K148" s="26"/>
    </row>
    <row r="149" spans="1:11" ht="80.099999999999994" customHeight="1" x14ac:dyDescent="0.4">
      <c r="A149" s="95" t="s">
        <v>648</v>
      </c>
      <c r="B149" s="29" t="s">
        <v>288</v>
      </c>
      <c r="C149" s="95" t="s">
        <v>333</v>
      </c>
      <c r="D149" s="96" t="s">
        <v>0</v>
      </c>
      <c r="E149" s="61" t="s">
        <v>11</v>
      </c>
      <c r="F149" s="63" t="s">
        <v>272</v>
      </c>
      <c r="G149" s="63" t="s">
        <v>447</v>
      </c>
      <c r="H149" s="23">
        <f t="shared" si="2"/>
        <v>5</v>
      </c>
      <c r="I149" s="38"/>
      <c r="J149" s="39"/>
      <c r="K149" s="25"/>
    </row>
    <row r="150" spans="1:11" ht="80.099999999999994" customHeight="1" x14ac:dyDescent="0.4">
      <c r="A150" s="95"/>
      <c r="B150" s="29" t="s">
        <v>288</v>
      </c>
      <c r="C150" s="95"/>
      <c r="D150" s="96"/>
      <c r="E150" s="61" t="s">
        <v>11</v>
      </c>
      <c r="F150" s="63" t="s">
        <v>102</v>
      </c>
      <c r="G150" s="63" t="s">
        <v>544</v>
      </c>
      <c r="H150" s="23">
        <f t="shared" si="2"/>
        <v>5</v>
      </c>
      <c r="I150" s="38"/>
      <c r="J150" s="39"/>
      <c r="K150" s="25"/>
    </row>
    <row r="151" spans="1:11" ht="80.099999999999994" customHeight="1" x14ac:dyDescent="0.4">
      <c r="A151" s="95"/>
      <c r="B151" s="29" t="s">
        <v>288</v>
      </c>
      <c r="C151" s="95"/>
      <c r="D151" s="97" t="s">
        <v>1</v>
      </c>
      <c r="E151" s="60" t="s">
        <v>1</v>
      </c>
      <c r="F151" s="63" t="s">
        <v>273</v>
      </c>
      <c r="G151" s="63" t="s">
        <v>538</v>
      </c>
      <c r="H151" s="23">
        <f t="shared" si="2"/>
        <v>5</v>
      </c>
      <c r="I151" s="38"/>
      <c r="J151" s="39"/>
      <c r="K151" s="25"/>
    </row>
    <row r="152" spans="1:11" ht="80.099999999999994" customHeight="1" x14ac:dyDescent="0.4">
      <c r="A152" s="95"/>
      <c r="B152" s="29" t="s">
        <v>288</v>
      </c>
      <c r="C152" s="95"/>
      <c r="D152" s="97"/>
      <c r="E152" s="60" t="s">
        <v>1</v>
      </c>
      <c r="F152" s="63" t="s">
        <v>103</v>
      </c>
      <c r="G152" s="63" t="s">
        <v>539</v>
      </c>
      <c r="H152" s="23">
        <f t="shared" si="2"/>
        <v>5</v>
      </c>
      <c r="I152" s="38"/>
      <c r="J152" s="39"/>
      <c r="K152" s="25"/>
    </row>
    <row r="153" spans="1:11" ht="80.099999999999994" customHeight="1" x14ac:dyDescent="0.4">
      <c r="A153" s="95"/>
      <c r="B153" s="29" t="s">
        <v>288</v>
      </c>
      <c r="C153" s="95"/>
      <c r="D153" s="97"/>
      <c r="E153" s="60" t="s">
        <v>1</v>
      </c>
      <c r="F153" s="63" t="s">
        <v>526</v>
      </c>
      <c r="G153" s="63" t="s">
        <v>671</v>
      </c>
      <c r="H153" s="23">
        <f t="shared" si="2"/>
        <v>5</v>
      </c>
      <c r="I153" s="38"/>
      <c r="J153" s="39"/>
      <c r="K153" s="25"/>
    </row>
    <row r="154" spans="1:11" ht="80.099999999999994" customHeight="1" x14ac:dyDescent="0.4">
      <c r="A154" s="95"/>
      <c r="B154" s="29" t="s">
        <v>288</v>
      </c>
      <c r="C154" s="95"/>
      <c r="D154" s="97"/>
      <c r="E154" s="60" t="s">
        <v>1</v>
      </c>
      <c r="F154" s="63" t="s">
        <v>104</v>
      </c>
      <c r="G154" s="63" t="s">
        <v>665</v>
      </c>
      <c r="H154" s="23">
        <f t="shared" si="2"/>
        <v>5</v>
      </c>
      <c r="I154" s="38"/>
      <c r="J154" s="39"/>
      <c r="K154" s="25"/>
    </row>
    <row r="155" spans="1:11" ht="80.099999999999994" customHeight="1" x14ac:dyDescent="0.4">
      <c r="A155" s="95"/>
      <c r="B155" s="29" t="s">
        <v>288</v>
      </c>
      <c r="C155" s="95"/>
      <c r="D155" s="97"/>
      <c r="E155" s="60" t="s">
        <v>1</v>
      </c>
      <c r="F155" s="63" t="s">
        <v>105</v>
      </c>
      <c r="G155" s="63" t="s">
        <v>448</v>
      </c>
      <c r="H155" s="23">
        <f t="shared" si="2"/>
        <v>5</v>
      </c>
      <c r="I155" s="38"/>
      <c r="J155" s="39"/>
      <c r="K155" s="25"/>
    </row>
    <row r="156" spans="1:11" ht="80.099999999999994" customHeight="1" x14ac:dyDescent="0.4">
      <c r="A156" s="95"/>
      <c r="B156" s="29" t="s">
        <v>288</v>
      </c>
      <c r="C156" s="95"/>
      <c r="D156" s="97" t="s">
        <v>3</v>
      </c>
      <c r="E156" s="60" t="s">
        <v>3</v>
      </c>
      <c r="F156" s="63" t="s">
        <v>106</v>
      </c>
      <c r="G156" s="63" t="s">
        <v>349</v>
      </c>
      <c r="H156" s="23">
        <f t="shared" si="2"/>
        <v>5</v>
      </c>
      <c r="I156" s="38"/>
      <c r="J156" s="38"/>
      <c r="K156" s="25"/>
    </row>
    <row r="157" spans="1:11" ht="80.099999999999994" customHeight="1" x14ac:dyDescent="0.4">
      <c r="A157" s="95"/>
      <c r="B157" s="29" t="s">
        <v>288</v>
      </c>
      <c r="C157" s="95"/>
      <c r="D157" s="97"/>
      <c r="E157" s="60" t="s">
        <v>3</v>
      </c>
      <c r="F157" s="63" t="s">
        <v>449</v>
      </c>
      <c r="G157" s="63" t="s">
        <v>450</v>
      </c>
      <c r="H157" s="23">
        <f t="shared" si="2"/>
        <v>5</v>
      </c>
      <c r="I157" s="38"/>
      <c r="J157" s="38"/>
      <c r="K157" s="25"/>
    </row>
    <row r="158" spans="1:11" ht="80.099999999999994" customHeight="1" x14ac:dyDescent="0.4">
      <c r="A158" s="95"/>
      <c r="B158" s="29" t="s">
        <v>288</v>
      </c>
      <c r="C158" s="95"/>
      <c r="D158" s="97"/>
      <c r="E158" s="60" t="s">
        <v>3</v>
      </c>
      <c r="F158" s="63" t="s">
        <v>107</v>
      </c>
      <c r="G158" s="63" t="s">
        <v>350</v>
      </c>
      <c r="H158" s="23">
        <f t="shared" si="2"/>
        <v>5</v>
      </c>
      <c r="I158" s="38"/>
      <c r="J158" s="38"/>
      <c r="K158" s="25"/>
    </row>
    <row r="159" spans="1:11" ht="80.099999999999994" customHeight="1" x14ac:dyDescent="0.4">
      <c r="A159" s="95"/>
      <c r="B159" s="29" t="s">
        <v>288</v>
      </c>
      <c r="C159" s="95"/>
      <c r="D159" s="97"/>
      <c r="E159" s="60" t="s">
        <v>3</v>
      </c>
      <c r="F159" s="63" t="s">
        <v>108</v>
      </c>
      <c r="G159" s="63" t="s">
        <v>576</v>
      </c>
      <c r="H159" s="23">
        <f t="shared" si="2"/>
        <v>5</v>
      </c>
      <c r="I159" s="38"/>
      <c r="J159" s="38"/>
      <c r="K159" s="25"/>
    </row>
    <row r="160" spans="1:11" ht="80.099999999999994" customHeight="1" x14ac:dyDescent="0.4">
      <c r="A160" s="95"/>
      <c r="B160" s="29" t="s">
        <v>288</v>
      </c>
      <c r="C160" s="95"/>
      <c r="D160" s="97"/>
      <c r="E160" s="60" t="s">
        <v>3</v>
      </c>
      <c r="F160" s="63" t="s">
        <v>109</v>
      </c>
      <c r="G160" s="63" t="s">
        <v>742</v>
      </c>
      <c r="H160" s="23">
        <f t="shared" si="2"/>
        <v>5</v>
      </c>
      <c r="I160" s="38"/>
      <c r="J160" s="38"/>
      <c r="K160" s="25"/>
    </row>
    <row r="161" spans="1:11" ht="80.099999999999994" customHeight="1" x14ac:dyDescent="0.4">
      <c r="A161" s="95"/>
      <c r="B161" s="31"/>
      <c r="C161" s="95" t="s">
        <v>334</v>
      </c>
      <c r="D161" s="61" t="s">
        <v>0</v>
      </c>
      <c r="E161" s="61" t="s">
        <v>11</v>
      </c>
      <c r="F161" s="63" t="s">
        <v>415</v>
      </c>
      <c r="G161" s="63" t="s">
        <v>337</v>
      </c>
      <c r="H161" s="23">
        <f t="shared" si="2"/>
        <v>5</v>
      </c>
      <c r="I161" s="34"/>
      <c r="J161" s="38"/>
      <c r="K161" s="25"/>
    </row>
    <row r="162" spans="1:11" ht="80.099999999999994" customHeight="1" x14ac:dyDescent="0.4">
      <c r="A162" s="95"/>
      <c r="B162" s="29" t="s">
        <v>288</v>
      </c>
      <c r="C162" s="95"/>
      <c r="D162" s="97" t="s">
        <v>1</v>
      </c>
      <c r="E162" s="60" t="s">
        <v>1</v>
      </c>
      <c r="F162" s="63" t="s">
        <v>110</v>
      </c>
      <c r="G162" s="63" t="s">
        <v>577</v>
      </c>
      <c r="H162" s="23">
        <f t="shared" si="2"/>
        <v>5</v>
      </c>
      <c r="I162" s="38"/>
      <c r="J162" s="38"/>
      <c r="K162" s="25"/>
    </row>
    <row r="163" spans="1:11" ht="80.099999999999994" customHeight="1" x14ac:dyDescent="0.4">
      <c r="A163" s="95"/>
      <c r="B163" s="29" t="s">
        <v>288</v>
      </c>
      <c r="C163" s="95"/>
      <c r="D163" s="97"/>
      <c r="E163" s="60" t="s">
        <v>1</v>
      </c>
      <c r="F163" s="63" t="s">
        <v>111</v>
      </c>
      <c r="G163" s="63" t="s">
        <v>578</v>
      </c>
      <c r="H163" s="23">
        <f t="shared" si="2"/>
        <v>5</v>
      </c>
      <c r="I163" s="38"/>
      <c r="J163" s="38"/>
      <c r="K163" s="25"/>
    </row>
    <row r="164" spans="1:11" ht="80.099999999999994" customHeight="1" x14ac:dyDescent="0.4">
      <c r="A164" s="95"/>
      <c r="B164" s="29" t="s">
        <v>288</v>
      </c>
      <c r="C164" s="95"/>
      <c r="D164" s="97"/>
      <c r="E164" s="60" t="s">
        <v>1</v>
      </c>
      <c r="F164" s="63" t="s">
        <v>112</v>
      </c>
      <c r="G164" s="63" t="s">
        <v>372</v>
      </c>
      <c r="H164" s="23">
        <f t="shared" si="2"/>
        <v>5</v>
      </c>
      <c r="I164" s="38"/>
      <c r="J164" s="38"/>
      <c r="K164" s="25"/>
    </row>
    <row r="165" spans="1:11" ht="80.099999999999994" customHeight="1" x14ac:dyDescent="0.4">
      <c r="A165" s="95"/>
      <c r="B165" s="29" t="s">
        <v>451</v>
      </c>
      <c r="C165" s="95"/>
      <c r="D165" s="97"/>
      <c r="E165" s="60" t="s">
        <v>1</v>
      </c>
      <c r="F165" s="63" t="s">
        <v>113</v>
      </c>
      <c r="G165" s="63" t="s">
        <v>579</v>
      </c>
      <c r="H165" s="23">
        <f t="shared" si="2"/>
        <v>5</v>
      </c>
      <c r="I165" s="38"/>
      <c r="J165" s="38"/>
      <c r="K165" s="25"/>
    </row>
    <row r="166" spans="1:11" ht="80.099999999999994" customHeight="1" x14ac:dyDescent="0.4">
      <c r="A166" s="95"/>
      <c r="B166" s="29" t="s">
        <v>288</v>
      </c>
      <c r="C166" s="95"/>
      <c r="D166" s="97" t="s">
        <v>3</v>
      </c>
      <c r="E166" s="60" t="s">
        <v>3</v>
      </c>
      <c r="F166" s="63" t="s">
        <v>114</v>
      </c>
      <c r="G166" s="63" t="s">
        <v>452</v>
      </c>
      <c r="H166" s="23">
        <f t="shared" si="2"/>
        <v>5</v>
      </c>
      <c r="I166" s="38"/>
      <c r="J166" s="38"/>
      <c r="K166" s="25"/>
    </row>
    <row r="167" spans="1:11" ht="80.099999999999994" customHeight="1" x14ac:dyDescent="0.4">
      <c r="A167" s="95"/>
      <c r="B167" s="29" t="s">
        <v>288</v>
      </c>
      <c r="C167" s="95"/>
      <c r="D167" s="97"/>
      <c r="E167" s="60" t="s">
        <v>3</v>
      </c>
      <c r="F167" s="63" t="s">
        <v>115</v>
      </c>
      <c r="G167" s="63" t="s">
        <v>580</v>
      </c>
      <c r="H167" s="23">
        <f t="shared" si="2"/>
        <v>5</v>
      </c>
      <c r="I167" s="38"/>
      <c r="J167" s="38"/>
      <c r="K167" s="25"/>
    </row>
    <row r="168" spans="1:11" ht="80.099999999999994" customHeight="1" x14ac:dyDescent="0.4">
      <c r="A168" s="95"/>
      <c r="B168" s="29" t="s">
        <v>288</v>
      </c>
      <c r="C168" s="95"/>
      <c r="D168" s="97"/>
      <c r="E168" s="60" t="s">
        <v>3</v>
      </c>
      <c r="F168" s="63" t="s">
        <v>116</v>
      </c>
      <c r="G168" s="63" t="s">
        <v>351</v>
      </c>
      <c r="H168" s="23">
        <f t="shared" si="2"/>
        <v>5</v>
      </c>
      <c r="I168" s="38"/>
      <c r="J168" s="38"/>
      <c r="K168" s="25"/>
    </row>
    <row r="169" spans="1:11" ht="80.099999999999994" customHeight="1" x14ac:dyDescent="0.4">
      <c r="A169" s="95"/>
      <c r="B169" s="29" t="s">
        <v>288</v>
      </c>
      <c r="C169" s="95"/>
      <c r="D169" s="97"/>
      <c r="E169" s="60" t="s">
        <v>3</v>
      </c>
      <c r="F169" s="63" t="s">
        <v>117</v>
      </c>
      <c r="G169" s="63" t="s">
        <v>453</v>
      </c>
      <c r="H169" s="23">
        <f t="shared" si="2"/>
        <v>5</v>
      </c>
      <c r="I169" s="38"/>
      <c r="J169" s="38"/>
      <c r="K169" s="25"/>
    </row>
    <row r="170" spans="1:11" ht="80.099999999999994" customHeight="1" x14ac:dyDescent="0.4">
      <c r="A170" s="95"/>
      <c r="B170" s="29" t="s">
        <v>451</v>
      </c>
      <c r="C170" s="95"/>
      <c r="D170" s="97"/>
      <c r="E170" s="60" t="s">
        <v>3</v>
      </c>
      <c r="F170" s="63" t="s">
        <v>118</v>
      </c>
      <c r="G170" s="63" t="s">
        <v>375</v>
      </c>
      <c r="H170" s="23">
        <f t="shared" si="2"/>
        <v>5</v>
      </c>
      <c r="I170" s="38"/>
      <c r="J170" s="38"/>
      <c r="K170" s="25"/>
    </row>
    <row r="171" spans="1:11" ht="80.099999999999994" customHeight="1" x14ac:dyDescent="0.4">
      <c r="A171" s="95"/>
      <c r="B171" s="29" t="s">
        <v>288</v>
      </c>
      <c r="C171" s="95"/>
      <c r="D171" s="97"/>
      <c r="E171" s="60" t="s">
        <v>3</v>
      </c>
      <c r="F171" s="63" t="s">
        <v>454</v>
      </c>
      <c r="G171" s="63" t="s">
        <v>758</v>
      </c>
      <c r="H171" s="23">
        <f t="shared" si="2"/>
        <v>5</v>
      </c>
      <c r="I171" s="38"/>
      <c r="J171" s="38"/>
      <c r="K171" s="26"/>
    </row>
    <row r="172" spans="1:11" ht="80.099999999999994" customHeight="1" x14ac:dyDescent="0.4">
      <c r="A172" s="95" t="s">
        <v>663</v>
      </c>
      <c r="B172" s="29" t="s">
        <v>289</v>
      </c>
      <c r="C172" s="95" t="s">
        <v>708</v>
      </c>
      <c r="D172" s="97" t="s">
        <v>0</v>
      </c>
      <c r="E172" s="60" t="s">
        <v>11</v>
      </c>
      <c r="F172" s="63" t="s">
        <v>119</v>
      </c>
      <c r="G172" s="63" t="s">
        <v>455</v>
      </c>
      <c r="H172" s="23">
        <f t="shared" si="2"/>
        <v>5</v>
      </c>
      <c r="I172" s="38"/>
      <c r="J172" s="39"/>
      <c r="K172" s="25"/>
    </row>
    <row r="173" spans="1:11" ht="80.099999999999994" customHeight="1" x14ac:dyDescent="0.4">
      <c r="A173" s="95"/>
      <c r="B173" s="29" t="s">
        <v>289</v>
      </c>
      <c r="C173" s="95"/>
      <c r="D173" s="97"/>
      <c r="E173" s="60" t="s">
        <v>11</v>
      </c>
      <c r="F173" s="63" t="s">
        <v>120</v>
      </c>
      <c r="G173" s="63" t="s">
        <v>373</v>
      </c>
      <c r="H173" s="23">
        <f t="shared" si="2"/>
        <v>5</v>
      </c>
      <c r="I173" s="38"/>
      <c r="J173" s="39"/>
      <c r="K173" s="25"/>
    </row>
    <row r="174" spans="1:11" ht="80.099999999999994" customHeight="1" x14ac:dyDescent="0.4">
      <c r="A174" s="95"/>
      <c r="B174" s="29" t="s">
        <v>456</v>
      </c>
      <c r="C174" s="95"/>
      <c r="D174" s="97"/>
      <c r="E174" s="60" t="s">
        <v>11</v>
      </c>
      <c r="F174" s="63" t="s">
        <v>121</v>
      </c>
      <c r="G174" s="63" t="s">
        <v>374</v>
      </c>
      <c r="H174" s="23">
        <f t="shared" si="2"/>
        <v>5</v>
      </c>
      <c r="I174" s="38"/>
      <c r="J174" s="39"/>
      <c r="K174" s="25"/>
    </row>
    <row r="175" spans="1:11" ht="80.099999999999994" customHeight="1" x14ac:dyDescent="0.4">
      <c r="A175" s="95"/>
      <c r="B175" s="29" t="s">
        <v>289</v>
      </c>
      <c r="C175" s="95"/>
      <c r="D175" s="97" t="s">
        <v>2</v>
      </c>
      <c r="E175" s="60" t="s">
        <v>1</v>
      </c>
      <c r="F175" s="63" t="s">
        <v>666</v>
      </c>
      <c r="G175" s="63" t="s">
        <v>719</v>
      </c>
      <c r="H175" s="23">
        <f t="shared" si="2"/>
        <v>5</v>
      </c>
      <c r="I175" s="38"/>
      <c r="J175" s="39"/>
      <c r="K175" s="25"/>
    </row>
    <row r="176" spans="1:11" ht="80.099999999999994" customHeight="1" x14ac:dyDescent="0.4">
      <c r="A176" s="95"/>
      <c r="B176" s="29" t="s">
        <v>289</v>
      </c>
      <c r="C176" s="95"/>
      <c r="D176" s="97"/>
      <c r="E176" s="60" t="s">
        <v>1</v>
      </c>
      <c r="F176" s="63" t="s">
        <v>122</v>
      </c>
      <c r="G176" s="63" t="s">
        <v>720</v>
      </c>
      <c r="H176" s="23">
        <f t="shared" si="2"/>
        <v>5</v>
      </c>
      <c r="I176" s="38"/>
      <c r="J176" s="39"/>
      <c r="K176" s="25"/>
    </row>
    <row r="177" spans="1:11" ht="80.099999999999994" customHeight="1" x14ac:dyDescent="0.4">
      <c r="A177" s="95"/>
      <c r="B177" s="29" t="s">
        <v>289</v>
      </c>
      <c r="C177" s="95"/>
      <c r="D177" s="97" t="s">
        <v>3</v>
      </c>
      <c r="E177" s="60" t="s">
        <v>3</v>
      </c>
      <c r="F177" s="63" t="s">
        <v>457</v>
      </c>
      <c r="G177" s="63" t="s">
        <v>581</v>
      </c>
      <c r="H177" s="23">
        <f t="shared" si="2"/>
        <v>5</v>
      </c>
      <c r="I177" s="38"/>
      <c r="J177" s="39"/>
      <c r="K177" s="25"/>
    </row>
    <row r="178" spans="1:11" ht="87" customHeight="1" x14ac:dyDescent="0.4">
      <c r="A178" s="95"/>
      <c r="B178" s="29" t="s">
        <v>289</v>
      </c>
      <c r="C178" s="95"/>
      <c r="D178" s="97"/>
      <c r="E178" s="60" t="s">
        <v>3</v>
      </c>
      <c r="F178" s="63" t="s">
        <v>458</v>
      </c>
      <c r="G178" s="63" t="s">
        <v>459</v>
      </c>
      <c r="H178" s="23">
        <f t="shared" si="2"/>
        <v>5</v>
      </c>
      <c r="I178" s="38"/>
      <c r="J178" s="39"/>
      <c r="K178" s="25"/>
    </row>
    <row r="179" spans="1:11" ht="80.099999999999994" customHeight="1" x14ac:dyDescent="0.4">
      <c r="A179" s="95"/>
      <c r="B179" s="29" t="s">
        <v>289</v>
      </c>
      <c r="C179" s="95"/>
      <c r="D179" s="97"/>
      <c r="E179" s="60" t="s">
        <v>3</v>
      </c>
      <c r="F179" s="63" t="s">
        <v>123</v>
      </c>
      <c r="G179" s="63" t="s">
        <v>582</v>
      </c>
      <c r="H179" s="23">
        <f t="shared" si="2"/>
        <v>5</v>
      </c>
      <c r="I179" s="38"/>
      <c r="J179" s="38"/>
      <c r="K179" s="25"/>
    </row>
    <row r="180" spans="1:11" ht="80.099999999999994" customHeight="1" x14ac:dyDescent="0.4">
      <c r="A180" s="95"/>
      <c r="B180" s="29" t="s">
        <v>289</v>
      </c>
      <c r="C180" s="95" t="s">
        <v>248</v>
      </c>
      <c r="D180" s="97" t="s">
        <v>0</v>
      </c>
      <c r="E180" s="60" t="s">
        <v>11</v>
      </c>
      <c r="F180" s="63" t="s">
        <v>307</v>
      </c>
      <c r="G180" s="63" t="s">
        <v>743</v>
      </c>
      <c r="H180" s="23">
        <f t="shared" si="2"/>
        <v>5</v>
      </c>
      <c r="I180" s="38"/>
      <c r="J180" s="38"/>
      <c r="K180" s="25"/>
    </row>
    <row r="181" spans="1:11" ht="80.099999999999994" customHeight="1" x14ac:dyDescent="0.4">
      <c r="A181" s="95"/>
      <c r="B181" s="29" t="s">
        <v>460</v>
      </c>
      <c r="C181" s="95"/>
      <c r="D181" s="97"/>
      <c r="E181" s="60" t="s">
        <v>11</v>
      </c>
      <c r="F181" s="63" t="s">
        <v>124</v>
      </c>
      <c r="G181" s="63" t="s">
        <v>461</v>
      </c>
      <c r="H181" s="23">
        <f t="shared" si="2"/>
        <v>5</v>
      </c>
      <c r="I181" s="38"/>
      <c r="J181" s="38"/>
      <c r="K181" s="25"/>
    </row>
    <row r="182" spans="1:11" ht="80.099999999999994" customHeight="1" x14ac:dyDescent="0.4">
      <c r="A182" s="95"/>
      <c r="B182" s="29" t="s">
        <v>289</v>
      </c>
      <c r="C182" s="95"/>
      <c r="D182" s="97"/>
      <c r="E182" s="60" t="s">
        <v>11</v>
      </c>
      <c r="F182" s="63" t="s">
        <v>125</v>
      </c>
      <c r="G182" s="63" t="s">
        <v>462</v>
      </c>
      <c r="H182" s="23">
        <f t="shared" si="2"/>
        <v>5</v>
      </c>
      <c r="I182" s="38"/>
      <c r="J182" s="38"/>
      <c r="K182" s="25"/>
    </row>
    <row r="183" spans="1:11" ht="80.099999999999994" customHeight="1" x14ac:dyDescent="0.4">
      <c r="A183" s="95"/>
      <c r="B183" s="29" t="s">
        <v>289</v>
      </c>
      <c r="C183" s="95"/>
      <c r="D183" s="97" t="s">
        <v>2</v>
      </c>
      <c r="E183" s="60" t="s">
        <v>1</v>
      </c>
      <c r="F183" s="63" t="s">
        <v>126</v>
      </c>
      <c r="G183" s="63" t="s">
        <v>744</v>
      </c>
      <c r="H183" s="23">
        <f t="shared" si="2"/>
        <v>5</v>
      </c>
      <c r="I183" s="38"/>
      <c r="J183" s="38"/>
      <c r="K183" s="25"/>
    </row>
    <row r="184" spans="1:11" ht="80.099999999999994" customHeight="1" x14ac:dyDescent="0.4">
      <c r="A184" s="95"/>
      <c r="B184" s="29" t="s">
        <v>289</v>
      </c>
      <c r="C184" s="95"/>
      <c r="D184" s="97"/>
      <c r="E184" s="60" t="s">
        <v>1</v>
      </c>
      <c r="F184" s="63" t="s">
        <v>127</v>
      </c>
      <c r="G184" s="63" t="s">
        <v>583</v>
      </c>
      <c r="H184" s="23">
        <f t="shared" si="2"/>
        <v>5</v>
      </c>
      <c r="I184" s="38"/>
      <c r="J184" s="38"/>
      <c r="K184" s="25"/>
    </row>
    <row r="185" spans="1:11" ht="80.099999999999994" customHeight="1" x14ac:dyDescent="0.4">
      <c r="A185" s="95"/>
      <c r="B185" s="29" t="s">
        <v>289</v>
      </c>
      <c r="C185" s="95"/>
      <c r="D185" s="97"/>
      <c r="E185" s="60" t="s">
        <v>1</v>
      </c>
      <c r="F185" s="63" t="s">
        <v>463</v>
      </c>
      <c r="G185" s="63" t="s">
        <v>584</v>
      </c>
      <c r="H185" s="23">
        <f t="shared" si="2"/>
        <v>5</v>
      </c>
      <c r="I185" s="38"/>
      <c r="J185" s="38"/>
      <c r="K185" s="25"/>
    </row>
    <row r="186" spans="1:11" ht="96" customHeight="1" x14ac:dyDescent="0.4">
      <c r="A186" s="95"/>
      <c r="B186" s="29" t="s">
        <v>289</v>
      </c>
      <c r="C186" s="95"/>
      <c r="D186" s="97" t="s">
        <v>3</v>
      </c>
      <c r="E186" s="60" t="s">
        <v>3</v>
      </c>
      <c r="F186" s="63" t="s">
        <v>130</v>
      </c>
      <c r="G186" s="63" t="s">
        <v>585</v>
      </c>
      <c r="H186" s="23">
        <f t="shared" si="2"/>
        <v>5</v>
      </c>
      <c r="I186" s="38"/>
      <c r="J186" s="38"/>
      <c r="K186" s="25"/>
    </row>
    <row r="187" spans="1:11" ht="80.099999999999994" customHeight="1" x14ac:dyDescent="0.4">
      <c r="A187" s="95"/>
      <c r="B187" s="29" t="s">
        <v>289</v>
      </c>
      <c r="C187" s="95"/>
      <c r="D187" s="97"/>
      <c r="E187" s="60" t="s">
        <v>3</v>
      </c>
      <c r="F187" s="63" t="s">
        <v>128</v>
      </c>
      <c r="G187" s="63" t="s">
        <v>586</v>
      </c>
      <c r="H187" s="23">
        <f t="shared" si="2"/>
        <v>5</v>
      </c>
      <c r="I187" s="38"/>
      <c r="J187" s="38"/>
      <c r="K187" s="25"/>
    </row>
    <row r="188" spans="1:11" ht="80.099999999999994" customHeight="1" x14ac:dyDescent="0.4">
      <c r="A188" s="95"/>
      <c r="B188" s="29" t="s">
        <v>289</v>
      </c>
      <c r="C188" s="95"/>
      <c r="D188" s="97"/>
      <c r="E188" s="60" t="s">
        <v>3</v>
      </c>
      <c r="F188" s="63" t="s">
        <v>129</v>
      </c>
      <c r="G188" s="63" t="s">
        <v>670</v>
      </c>
      <c r="H188" s="23">
        <f t="shared" si="2"/>
        <v>5</v>
      </c>
      <c r="I188" s="38"/>
      <c r="J188" s="38"/>
      <c r="K188" s="25"/>
    </row>
    <row r="189" spans="1:11" ht="80.099999999999994" customHeight="1" x14ac:dyDescent="0.4">
      <c r="A189" s="95"/>
      <c r="B189" s="29" t="s">
        <v>289</v>
      </c>
      <c r="C189" s="95" t="s">
        <v>709</v>
      </c>
      <c r="D189" s="97" t="s">
        <v>0</v>
      </c>
      <c r="E189" s="60" t="s">
        <v>11</v>
      </c>
      <c r="F189" s="63" t="s">
        <v>131</v>
      </c>
      <c r="G189" s="63" t="s">
        <v>464</v>
      </c>
      <c r="H189" s="23">
        <f t="shared" si="2"/>
        <v>5</v>
      </c>
      <c r="I189" s="38"/>
      <c r="J189" s="39"/>
      <c r="K189" s="25"/>
    </row>
    <row r="190" spans="1:11" ht="80.099999999999994" customHeight="1" x14ac:dyDescent="0.4">
      <c r="A190" s="95"/>
      <c r="B190" s="29" t="s">
        <v>289</v>
      </c>
      <c r="C190" s="95"/>
      <c r="D190" s="97"/>
      <c r="E190" s="60" t="s">
        <v>11</v>
      </c>
      <c r="F190" s="63" t="s">
        <v>132</v>
      </c>
      <c r="G190" s="63" t="s">
        <v>587</v>
      </c>
      <c r="H190" s="23">
        <f t="shared" si="2"/>
        <v>5</v>
      </c>
      <c r="I190" s="38"/>
      <c r="J190" s="39"/>
      <c r="K190" s="25"/>
    </row>
    <row r="191" spans="1:11" ht="80.099999999999994" customHeight="1" x14ac:dyDescent="0.4">
      <c r="A191" s="95"/>
      <c r="B191" s="29" t="s">
        <v>289</v>
      </c>
      <c r="C191" s="95"/>
      <c r="D191" s="97"/>
      <c r="E191" s="60" t="s">
        <v>11</v>
      </c>
      <c r="F191" s="63" t="s">
        <v>133</v>
      </c>
      <c r="G191" s="63" t="s">
        <v>465</v>
      </c>
      <c r="H191" s="23">
        <f t="shared" si="2"/>
        <v>5</v>
      </c>
      <c r="I191" s="38"/>
      <c r="J191" s="39"/>
      <c r="K191" s="25"/>
    </row>
    <row r="192" spans="1:11" ht="90.75" customHeight="1" x14ac:dyDescent="0.4">
      <c r="A192" s="95"/>
      <c r="B192" s="29" t="s">
        <v>289</v>
      </c>
      <c r="C192" s="95"/>
      <c r="D192" s="97" t="s">
        <v>466</v>
      </c>
      <c r="E192" s="60" t="s">
        <v>1</v>
      </c>
      <c r="F192" s="63" t="s">
        <v>134</v>
      </c>
      <c r="G192" s="63" t="s">
        <v>645</v>
      </c>
      <c r="H192" s="23">
        <f t="shared" si="2"/>
        <v>5</v>
      </c>
      <c r="I192" s="38"/>
      <c r="J192" s="39"/>
      <c r="K192" s="25"/>
    </row>
    <row r="193" spans="1:11" ht="80.099999999999994" customHeight="1" x14ac:dyDescent="0.4">
      <c r="A193" s="95"/>
      <c r="B193" s="29" t="s">
        <v>289</v>
      </c>
      <c r="C193" s="95"/>
      <c r="D193" s="97"/>
      <c r="E193" s="60" t="s">
        <v>1</v>
      </c>
      <c r="F193" s="63" t="s">
        <v>135</v>
      </c>
      <c r="G193" s="63" t="s">
        <v>467</v>
      </c>
      <c r="H193" s="23">
        <f t="shared" si="2"/>
        <v>5</v>
      </c>
      <c r="I193" s="38"/>
      <c r="J193" s="39"/>
      <c r="K193" s="25"/>
    </row>
    <row r="194" spans="1:11" ht="80.099999999999994" customHeight="1" x14ac:dyDescent="0.4">
      <c r="A194" s="95"/>
      <c r="B194" s="29" t="s">
        <v>289</v>
      </c>
      <c r="C194" s="95"/>
      <c r="D194" s="97"/>
      <c r="E194" s="60" t="s">
        <v>1</v>
      </c>
      <c r="F194" s="63" t="s">
        <v>136</v>
      </c>
      <c r="G194" s="63" t="s">
        <v>672</v>
      </c>
      <c r="H194" s="23">
        <f t="shared" si="2"/>
        <v>5</v>
      </c>
      <c r="I194" s="38"/>
      <c r="J194" s="39"/>
      <c r="K194" s="25"/>
    </row>
    <row r="195" spans="1:11" ht="80.099999999999994" customHeight="1" x14ac:dyDescent="0.4">
      <c r="A195" s="95"/>
      <c r="B195" s="29" t="s">
        <v>289</v>
      </c>
      <c r="C195" s="95"/>
      <c r="D195" s="97"/>
      <c r="E195" s="60" t="s">
        <v>1</v>
      </c>
      <c r="F195" s="63" t="s">
        <v>137</v>
      </c>
      <c r="G195" s="63" t="s">
        <v>468</v>
      </c>
      <c r="H195" s="23">
        <f t="shared" si="2"/>
        <v>5</v>
      </c>
      <c r="I195" s="38"/>
      <c r="J195" s="39"/>
      <c r="K195" s="25"/>
    </row>
    <row r="196" spans="1:11" ht="80.099999999999994" customHeight="1" x14ac:dyDescent="0.4">
      <c r="A196" s="95"/>
      <c r="B196" s="29" t="s">
        <v>289</v>
      </c>
      <c r="C196" s="95"/>
      <c r="D196" s="97" t="s">
        <v>3</v>
      </c>
      <c r="E196" s="60" t="s">
        <v>3</v>
      </c>
      <c r="F196" s="63" t="s">
        <v>138</v>
      </c>
      <c r="G196" s="63" t="s">
        <v>588</v>
      </c>
      <c r="H196" s="23">
        <f t="shared" ref="H196:H259" si="3">IF(I196="完全実装",4,IF(I196="大部分実装",3,IF(I196="一部分実装",2,IF(I196="未実装",1,5))))</f>
        <v>5</v>
      </c>
      <c r="I196" s="38"/>
      <c r="J196" s="38"/>
      <c r="K196" s="25"/>
    </row>
    <row r="197" spans="1:11" ht="80.099999999999994" customHeight="1" x14ac:dyDescent="0.4">
      <c r="A197" s="95"/>
      <c r="B197" s="29" t="s">
        <v>289</v>
      </c>
      <c r="C197" s="95"/>
      <c r="D197" s="97"/>
      <c r="E197" s="60" t="s">
        <v>3</v>
      </c>
      <c r="F197" s="63" t="s">
        <v>469</v>
      </c>
      <c r="G197" s="63" t="s">
        <v>589</v>
      </c>
      <c r="H197" s="23">
        <f t="shared" si="3"/>
        <v>5</v>
      </c>
      <c r="I197" s="38"/>
      <c r="J197" s="38"/>
      <c r="K197" s="25"/>
    </row>
    <row r="198" spans="1:11" ht="80.099999999999994" customHeight="1" x14ac:dyDescent="0.4">
      <c r="A198" s="95"/>
      <c r="B198" s="29" t="s">
        <v>289</v>
      </c>
      <c r="C198" s="95"/>
      <c r="D198" s="97"/>
      <c r="E198" s="60" t="s">
        <v>3</v>
      </c>
      <c r="F198" s="63" t="s">
        <v>139</v>
      </c>
      <c r="G198" s="63" t="s">
        <v>590</v>
      </c>
      <c r="H198" s="23">
        <f t="shared" si="3"/>
        <v>5</v>
      </c>
      <c r="I198" s="38"/>
      <c r="J198" s="38"/>
      <c r="K198" s="25"/>
    </row>
    <row r="199" spans="1:11" ht="80.099999999999994" customHeight="1" x14ac:dyDescent="0.4">
      <c r="A199" s="95"/>
      <c r="B199" s="29" t="s">
        <v>289</v>
      </c>
      <c r="C199" s="95"/>
      <c r="D199" s="97"/>
      <c r="E199" s="60" t="s">
        <v>3</v>
      </c>
      <c r="F199" s="63" t="s">
        <v>140</v>
      </c>
      <c r="G199" s="63" t="s">
        <v>470</v>
      </c>
      <c r="H199" s="23">
        <f t="shared" si="3"/>
        <v>5</v>
      </c>
      <c r="I199" s="38"/>
      <c r="J199" s="38"/>
      <c r="K199" s="25"/>
    </row>
    <row r="200" spans="1:11" ht="80.099999999999994" customHeight="1" x14ac:dyDescent="0.4">
      <c r="A200" s="95"/>
      <c r="B200" s="29" t="s">
        <v>289</v>
      </c>
      <c r="C200" s="95"/>
      <c r="D200" s="97"/>
      <c r="E200" s="60" t="s">
        <v>3</v>
      </c>
      <c r="F200" s="63" t="s">
        <v>141</v>
      </c>
      <c r="G200" s="63" t="s">
        <v>591</v>
      </c>
      <c r="H200" s="23">
        <f t="shared" si="3"/>
        <v>5</v>
      </c>
      <c r="I200" s="38"/>
      <c r="J200" s="38"/>
      <c r="K200" s="25"/>
    </row>
    <row r="201" spans="1:11" ht="80.099999999999994" customHeight="1" x14ac:dyDescent="0.4">
      <c r="A201" s="95"/>
      <c r="B201" s="29" t="s">
        <v>289</v>
      </c>
      <c r="C201" s="95"/>
      <c r="D201" s="97"/>
      <c r="E201" s="60" t="s">
        <v>3</v>
      </c>
      <c r="F201" s="63" t="s">
        <v>142</v>
      </c>
      <c r="G201" s="63" t="s">
        <v>592</v>
      </c>
      <c r="H201" s="23">
        <f t="shared" si="3"/>
        <v>5</v>
      </c>
      <c r="I201" s="38"/>
      <c r="J201" s="38"/>
      <c r="K201" s="25"/>
    </row>
    <row r="202" spans="1:11" ht="80.099999999999994" customHeight="1" x14ac:dyDescent="0.4">
      <c r="A202" s="95"/>
      <c r="B202" s="29" t="s">
        <v>289</v>
      </c>
      <c r="C202" s="95"/>
      <c r="D202" s="97"/>
      <c r="E202" s="60" t="s">
        <v>3</v>
      </c>
      <c r="F202" s="63" t="s">
        <v>471</v>
      </c>
      <c r="G202" s="63" t="s">
        <v>593</v>
      </c>
      <c r="H202" s="23">
        <f t="shared" si="3"/>
        <v>5</v>
      </c>
      <c r="I202" s="38"/>
      <c r="J202" s="38"/>
      <c r="K202" s="25"/>
    </row>
    <row r="203" spans="1:11" ht="80.099999999999994" customHeight="1" x14ac:dyDescent="0.4">
      <c r="A203" s="95"/>
      <c r="B203" s="29" t="s">
        <v>289</v>
      </c>
      <c r="C203" s="95"/>
      <c r="D203" s="97"/>
      <c r="E203" s="60" t="s">
        <v>3</v>
      </c>
      <c r="F203" s="63" t="s">
        <v>143</v>
      </c>
      <c r="G203" s="63" t="s">
        <v>673</v>
      </c>
      <c r="H203" s="23">
        <f t="shared" si="3"/>
        <v>5</v>
      </c>
      <c r="I203" s="38"/>
      <c r="J203" s="38"/>
      <c r="K203" s="25"/>
    </row>
    <row r="204" spans="1:11" ht="80.099999999999994" customHeight="1" x14ac:dyDescent="0.4">
      <c r="A204" s="95"/>
      <c r="B204" s="29" t="s">
        <v>289</v>
      </c>
      <c r="C204" s="98" t="s">
        <v>703</v>
      </c>
      <c r="D204" s="97" t="s">
        <v>0</v>
      </c>
      <c r="E204" s="60" t="s">
        <v>11</v>
      </c>
      <c r="F204" s="63" t="s">
        <v>144</v>
      </c>
      <c r="G204" s="63" t="s">
        <v>594</v>
      </c>
      <c r="H204" s="23">
        <f t="shared" si="3"/>
        <v>5</v>
      </c>
      <c r="I204" s="38"/>
      <c r="J204" s="38"/>
      <c r="K204" s="25"/>
    </row>
    <row r="205" spans="1:11" ht="80.099999999999994" customHeight="1" x14ac:dyDescent="0.4">
      <c r="A205" s="95"/>
      <c r="B205" s="29" t="s">
        <v>289</v>
      </c>
      <c r="C205" s="98"/>
      <c r="D205" s="97"/>
      <c r="E205" s="60" t="s">
        <v>11</v>
      </c>
      <c r="F205" s="63" t="s">
        <v>145</v>
      </c>
      <c r="G205" s="63" t="s">
        <v>595</v>
      </c>
      <c r="H205" s="23">
        <f t="shared" si="3"/>
        <v>5</v>
      </c>
      <c r="I205" s="38"/>
      <c r="J205" s="38"/>
      <c r="K205" s="25"/>
    </row>
    <row r="206" spans="1:11" ht="80.099999999999994" customHeight="1" x14ac:dyDescent="0.4">
      <c r="A206" s="95"/>
      <c r="B206" s="29" t="s">
        <v>289</v>
      </c>
      <c r="C206" s="98"/>
      <c r="D206" s="97"/>
      <c r="E206" s="60" t="s">
        <v>11</v>
      </c>
      <c r="F206" s="63" t="s">
        <v>146</v>
      </c>
      <c r="G206" s="63" t="s">
        <v>472</v>
      </c>
      <c r="H206" s="23">
        <f t="shared" si="3"/>
        <v>5</v>
      </c>
      <c r="I206" s="38"/>
      <c r="J206" s="38"/>
      <c r="K206" s="25"/>
    </row>
    <row r="207" spans="1:11" ht="80.099999999999994" customHeight="1" x14ac:dyDescent="0.4">
      <c r="A207" s="95"/>
      <c r="B207" s="29" t="s">
        <v>289</v>
      </c>
      <c r="C207" s="98"/>
      <c r="D207" s="97" t="s">
        <v>2</v>
      </c>
      <c r="E207" s="60" t="s">
        <v>1</v>
      </c>
      <c r="F207" s="63" t="s">
        <v>147</v>
      </c>
      <c r="G207" s="63" t="s">
        <v>473</v>
      </c>
      <c r="H207" s="23">
        <f t="shared" si="3"/>
        <v>5</v>
      </c>
      <c r="I207" s="38"/>
      <c r="J207" s="38"/>
      <c r="K207" s="25"/>
    </row>
    <row r="208" spans="1:11" ht="80.099999999999994" customHeight="1" x14ac:dyDescent="0.4">
      <c r="A208" s="95"/>
      <c r="B208" s="29" t="s">
        <v>289</v>
      </c>
      <c r="C208" s="98"/>
      <c r="D208" s="97"/>
      <c r="E208" s="60" t="s">
        <v>1</v>
      </c>
      <c r="F208" s="63" t="s">
        <v>148</v>
      </c>
      <c r="G208" s="63" t="s">
        <v>376</v>
      </c>
      <c r="H208" s="23">
        <f t="shared" si="3"/>
        <v>5</v>
      </c>
      <c r="I208" s="38"/>
      <c r="J208" s="38"/>
      <c r="K208" s="25"/>
    </row>
    <row r="209" spans="1:11" ht="80.099999999999994" customHeight="1" x14ac:dyDescent="0.4">
      <c r="A209" s="95"/>
      <c r="B209" s="29" t="s">
        <v>289</v>
      </c>
      <c r="C209" s="98"/>
      <c r="D209" s="97"/>
      <c r="E209" s="60" t="s">
        <v>1</v>
      </c>
      <c r="F209" s="63" t="s">
        <v>274</v>
      </c>
      <c r="G209" s="63" t="s">
        <v>596</v>
      </c>
      <c r="H209" s="23">
        <f t="shared" si="3"/>
        <v>5</v>
      </c>
      <c r="I209" s="38"/>
      <c r="J209" s="38"/>
      <c r="K209" s="25"/>
    </row>
    <row r="210" spans="1:11" ht="80.099999999999994" customHeight="1" x14ac:dyDescent="0.4">
      <c r="A210" s="95"/>
      <c r="B210" s="29" t="s">
        <v>289</v>
      </c>
      <c r="C210" s="98"/>
      <c r="D210" s="97" t="s">
        <v>3</v>
      </c>
      <c r="E210" s="60" t="s">
        <v>3</v>
      </c>
      <c r="F210" s="63" t="s">
        <v>149</v>
      </c>
      <c r="G210" s="63" t="s">
        <v>597</v>
      </c>
      <c r="H210" s="23">
        <f t="shared" si="3"/>
        <v>5</v>
      </c>
      <c r="I210" s="38"/>
      <c r="J210" s="38"/>
      <c r="K210" s="25"/>
    </row>
    <row r="211" spans="1:11" ht="80.099999999999994" customHeight="1" x14ac:dyDescent="0.4">
      <c r="A211" s="95"/>
      <c r="B211" s="29" t="s">
        <v>289</v>
      </c>
      <c r="C211" s="98"/>
      <c r="D211" s="97"/>
      <c r="E211" s="60" t="s">
        <v>3</v>
      </c>
      <c r="F211" s="63" t="s">
        <v>150</v>
      </c>
      <c r="G211" s="63" t="s">
        <v>474</v>
      </c>
      <c r="H211" s="23">
        <f t="shared" si="3"/>
        <v>5</v>
      </c>
      <c r="I211" s="38"/>
      <c r="J211" s="38"/>
      <c r="K211" s="25"/>
    </row>
    <row r="212" spans="1:11" ht="80.099999999999994" customHeight="1" x14ac:dyDescent="0.4">
      <c r="A212" s="95"/>
      <c r="B212" s="29" t="s">
        <v>289</v>
      </c>
      <c r="C212" s="98"/>
      <c r="D212" s="97"/>
      <c r="E212" s="60" t="s">
        <v>3</v>
      </c>
      <c r="F212" s="63" t="s">
        <v>151</v>
      </c>
      <c r="G212" s="63" t="s">
        <v>660</v>
      </c>
      <c r="H212" s="23">
        <f t="shared" si="3"/>
        <v>5</v>
      </c>
      <c r="I212" s="38"/>
      <c r="J212" s="38"/>
      <c r="K212" s="25"/>
    </row>
    <row r="213" spans="1:11" ht="80.099999999999994" customHeight="1" x14ac:dyDescent="0.4">
      <c r="A213" s="95"/>
      <c r="B213" s="29" t="s">
        <v>289</v>
      </c>
      <c r="C213" s="98"/>
      <c r="D213" s="97"/>
      <c r="E213" s="60" t="s">
        <v>3</v>
      </c>
      <c r="F213" s="63" t="s">
        <v>152</v>
      </c>
      <c r="G213" s="63" t="s">
        <v>598</v>
      </c>
      <c r="H213" s="23">
        <f t="shared" si="3"/>
        <v>5</v>
      </c>
      <c r="I213" s="38"/>
      <c r="J213" s="38"/>
      <c r="K213" s="25"/>
    </row>
    <row r="214" spans="1:11" ht="80.099999999999994" customHeight="1" x14ac:dyDescent="0.4">
      <c r="A214" s="95"/>
      <c r="B214" s="29" t="s">
        <v>289</v>
      </c>
      <c r="C214" s="98"/>
      <c r="D214" s="97"/>
      <c r="E214" s="60" t="s">
        <v>3</v>
      </c>
      <c r="F214" s="63" t="s">
        <v>275</v>
      </c>
      <c r="G214" s="63" t="s">
        <v>759</v>
      </c>
      <c r="H214" s="23">
        <f t="shared" si="3"/>
        <v>5</v>
      </c>
      <c r="I214" s="38"/>
      <c r="J214" s="38"/>
      <c r="K214" s="25"/>
    </row>
    <row r="215" spans="1:11" ht="80.099999999999994" customHeight="1" x14ac:dyDescent="0.4">
      <c r="A215" s="95"/>
      <c r="B215" s="31"/>
      <c r="C215" s="95" t="s">
        <v>239</v>
      </c>
      <c r="D215" s="61" t="s">
        <v>0</v>
      </c>
      <c r="E215" s="61" t="s">
        <v>11</v>
      </c>
      <c r="F215" s="63" t="s">
        <v>5</v>
      </c>
      <c r="G215" s="63" t="s">
        <v>337</v>
      </c>
      <c r="H215" s="23">
        <f t="shared" si="3"/>
        <v>5</v>
      </c>
      <c r="I215" s="34"/>
      <c r="J215" s="38"/>
      <c r="K215" s="25"/>
    </row>
    <row r="216" spans="1:11" ht="80.099999999999994" customHeight="1" x14ac:dyDescent="0.4">
      <c r="A216" s="95"/>
      <c r="B216" s="29" t="s">
        <v>289</v>
      </c>
      <c r="C216" s="95"/>
      <c r="D216" s="97" t="s">
        <v>466</v>
      </c>
      <c r="E216" s="60" t="s">
        <v>1</v>
      </c>
      <c r="F216" s="63" t="s">
        <v>153</v>
      </c>
      <c r="G216" s="63" t="s">
        <v>661</v>
      </c>
      <c r="H216" s="23">
        <f t="shared" si="3"/>
        <v>5</v>
      </c>
      <c r="I216" s="38"/>
      <c r="J216" s="38"/>
      <c r="K216" s="25"/>
    </row>
    <row r="217" spans="1:11" ht="80.099999999999994" customHeight="1" x14ac:dyDescent="0.4">
      <c r="A217" s="95"/>
      <c r="B217" s="29" t="s">
        <v>289</v>
      </c>
      <c r="C217" s="95"/>
      <c r="D217" s="97"/>
      <c r="E217" s="60" t="s">
        <v>1</v>
      </c>
      <c r="F217" s="63" t="s">
        <v>154</v>
      </c>
      <c r="G217" s="63" t="s">
        <v>540</v>
      </c>
      <c r="H217" s="23">
        <f t="shared" si="3"/>
        <v>5</v>
      </c>
      <c r="I217" s="38"/>
      <c r="J217" s="38"/>
      <c r="K217" s="25"/>
    </row>
    <row r="218" spans="1:11" ht="80.099999999999994" customHeight="1" x14ac:dyDescent="0.4">
      <c r="A218" s="95"/>
      <c r="B218" s="29" t="s">
        <v>289</v>
      </c>
      <c r="C218" s="95"/>
      <c r="D218" s="97"/>
      <c r="E218" s="60" t="s">
        <v>1</v>
      </c>
      <c r="F218" s="63" t="s">
        <v>155</v>
      </c>
      <c r="G218" s="63" t="s">
        <v>475</v>
      </c>
      <c r="H218" s="23">
        <f t="shared" si="3"/>
        <v>5</v>
      </c>
      <c r="I218" s="38"/>
      <c r="J218" s="38"/>
      <c r="K218" s="25"/>
    </row>
    <row r="219" spans="1:11" ht="80.099999999999994" customHeight="1" x14ac:dyDescent="0.4">
      <c r="A219" s="95"/>
      <c r="B219" s="29" t="s">
        <v>289</v>
      </c>
      <c r="C219" s="95"/>
      <c r="D219" s="97"/>
      <c r="E219" s="60" t="s">
        <v>1</v>
      </c>
      <c r="F219" s="63" t="s">
        <v>156</v>
      </c>
      <c r="G219" s="63" t="s">
        <v>476</v>
      </c>
      <c r="H219" s="23">
        <f t="shared" si="3"/>
        <v>5</v>
      </c>
      <c r="I219" s="38"/>
      <c r="J219" s="38"/>
      <c r="K219" s="25"/>
    </row>
    <row r="220" spans="1:11" ht="80.099999999999994" customHeight="1" x14ac:dyDescent="0.4">
      <c r="A220" s="95"/>
      <c r="B220" s="29" t="s">
        <v>289</v>
      </c>
      <c r="C220" s="95"/>
      <c r="D220" s="97" t="s">
        <v>3</v>
      </c>
      <c r="E220" s="60" t="s">
        <v>3</v>
      </c>
      <c r="F220" s="63" t="s">
        <v>157</v>
      </c>
      <c r="G220" s="63" t="s">
        <v>477</v>
      </c>
      <c r="H220" s="23">
        <f t="shared" si="3"/>
        <v>5</v>
      </c>
      <c r="I220" s="38"/>
      <c r="J220" s="38"/>
      <c r="K220" s="25"/>
    </row>
    <row r="221" spans="1:11" ht="80.099999999999994" customHeight="1" x14ac:dyDescent="0.4">
      <c r="A221" s="95"/>
      <c r="B221" s="29" t="s">
        <v>460</v>
      </c>
      <c r="C221" s="95"/>
      <c r="D221" s="97"/>
      <c r="E221" s="60" t="s">
        <v>3</v>
      </c>
      <c r="F221" s="63" t="s">
        <v>158</v>
      </c>
      <c r="G221" s="63" t="s">
        <v>478</v>
      </c>
      <c r="H221" s="23">
        <f t="shared" si="3"/>
        <v>5</v>
      </c>
      <c r="I221" s="38"/>
      <c r="J221" s="38"/>
      <c r="K221" s="25"/>
    </row>
    <row r="222" spans="1:11" ht="80.099999999999994" customHeight="1" x14ac:dyDescent="0.4">
      <c r="A222" s="95"/>
      <c r="B222" s="29" t="s">
        <v>456</v>
      </c>
      <c r="C222" s="95"/>
      <c r="D222" s="97"/>
      <c r="E222" s="60" t="s">
        <v>3</v>
      </c>
      <c r="F222" s="63" t="s">
        <v>159</v>
      </c>
      <c r="G222" s="63" t="s">
        <v>599</v>
      </c>
      <c r="H222" s="23">
        <f t="shared" si="3"/>
        <v>5</v>
      </c>
      <c r="I222" s="38"/>
      <c r="J222" s="38"/>
      <c r="K222" s="25"/>
    </row>
    <row r="223" spans="1:11" ht="80.099999999999994" customHeight="1" x14ac:dyDescent="0.4">
      <c r="A223" s="95"/>
      <c r="B223" s="29" t="s">
        <v>289</v>
      </c>
      <c r="C223" s="95"/>
      <c r="D223" s="97"/>
      <c r="E223" s="60" t="s">
        <v>3</v>
      </c>
      <c r="F223" s="63" t="s">
        <v>479</v>
      </c>
      <c r="G223" s="63" t="s">
        <v>480</v>
      </c>
      <c r="H223" s="23">
        <f t="shared" si="3"/>
        <v>5</v>
      </c>
      <c r="I223" s="38"/>
      <c r="J223" s="38"/>
      <c r="K223" s="25"/>
    </row>
    <row r="224" spans="1:11" ht="80.099999999999994" customHeight="1" x14ac:dyDescent="0.4">
      <c r="A224" s="95"/>
      <c r="B224" s="29" t="s">
        <v>460</v>
      </c>
      <c r="C224" s="95"/>
      <c r="D224" s="97"/>
      <c r="E224" s="60" t="s">
        <v>3</v>
      </c>
      <c r="F224" s="63" t="s">
        <v>160</v>
      </c>
      <c r="G224" s="63" t="s">
        <v>481</v>
      </c>
      <c r="H224" s="23">
        <f t="shared" si="3"/>
        <v>5</v>
      </c>
      <c r="I224" s="38"/>
      <c r="J224" s="38"/>
      <c r="K224" s="26"/>
    </row>
    <row r="225" spans="1:11" ht="80.099999999999994" customHeight="1" x14ac:dyDescent="0.4">
      <c r="A225" s="95" t="s">
        <v>240</v>
      </c>
      <c r="B225" s="29" t="s">
        <v>290</v>
      </c>
      <c r="C225" s="95" t="s">
        <v>710</v>
      </c>
      <c r="D225" s="96" t="s">
        <v>0</v>
      </c>
      <c r="E225" s="61" t="s">
        <v>11</v>
      </c>
      <c r="F225" s="63" t="s">
        <v>482</v>
      </c>
      <c r="G225" s="63" t="s">
        <v>600</v>
      </c>
      <c r="H225" s="23">
        <f t="shared" si="3"/>
        <v>5</v>
      </c>
      <c r="I225" s="38"/>
      <c r="J225" s="38"/>
      <c r="K225" s="25"/>
    </row>
    <row r="226" spans="1:11" ht="80.099999999999994" customHeight="1" x14ac:dyDescent="0.4">
      <c r="A226" s="95"/>
      <c r="B226" s="29" t="s">
        <v>483</v>
      </c>
      <c r="C226" s="95"/>
      <c r="D226" s="96"/>
      <c r="E226" s="61" t="s">
        <v>11</v>
      </c>
      <c r="F226" s="63" t="s">
        <v>484</v>
      </c>
      <c r="G226" s="63" t="s">
        <v>649</v>
      </c>
      <c r="H226" s="23">
        <f t="shared" si="3"/>
        <v>5</v>
      </c>
      <c r="I226" s="38"/>
      <c r="J226" s="38"/>
      <c r="K226" s="25"/>
    </row>
    <row r="227" spans="1:11" ht="80.099999999999994" customHeight="1" x14ac:dyDescent="0.4">
      <c r="A227" s="95"/>
      <c r="B227" s="29" t="s">
        <v>483</v>
      </c>
      <c r="C227" s="95"/>
      <c r="D227" s="97" t="s">
        <v>1</v>
      </c>
      <c r="E227" s="60" t="s">
        <v>1</v>
      </c>
      <c r="F227" s="63" t="s">
        <v>276</v>
      </c>
      <c r="G227" s="63" t="s">
        <v>601</v>
      </c>
      <c r="H227" s="23">
        <f t="shared" si="3"/>
        <v>5</v>
      </c>
      <c r="I227" s="38"/>
      <c r="J227" s="38"/>
      <c r="K227" s="25"/>
    </row>
    <row r="228" spans="1:11" ht="80.099999999999994" customHeight="1" x14ac:dyDescent="0.4">
      <c r="A228" s="95"/>
      <c r="B228" s="29" t="s">
        <v>485</v>
      </c>
      <c r="C228" s="95"/>
      <c r="D228" s="97"/>
      <c r="E228" s="60" t="s">
        <v>1</v>
      </c>
      <c r="F228" s="63" t="s">
        <v>161</v>
      </c>
      <c r="G228" s="63" t="s">
        <v>602</v>
      </c>
      <c r="H228" s="23">
        <f t="shared" si="3"/>
        <v>5</v>
      </c>
      <c r="I228" s="38"/>
      <c r="J228" s="38"/>
      <c r="K228" s="25"/>
    </row>
    <row r="229" spans="1:11" ht="80.099999999999994" customHeight="1" x14ac:dyDescent="0.4">
      <c r="A229" s="95"/>
      <c r="B229" s="29" t="s">
        <v>290</v>
      </c>
      <c r="C229" s="95"/>
      <c r="D229" s="97"/>
      <c r="E229" s="60" t="s">
        <v>1</v>
      </c>
      <c r="F229" s="63" t="s">
        <v>486</v>
      </c>
      <c r="G229" s="63" t="s">
        <v>352</v>
      </c>
      <c r="H229" s="23">
        <f t="shared" si="3"/>
        <v>5</v>
      </c>
      <c r="I229" s="38"/>
      <c r="J229" s="38"/>
      <c r="K229" s="25"/>
    </row>
    <row r="230" spans="1:11" ht="80.099999999999994" customHeight="1" x14ac:dyDescent="0.4">
      <c r="A230" s="95"/>
      <c r="B230" s="29" t="s">
        <v>290</v>
      </c>
      <c r="C230" s="95"/>
      <c r="D230" s="97"/>
      <c r="E230" s="60" t="s">
        <v>1</v>
      </c>
      <c r="F230" s="63" t="s">
        <v>162</v>
      </c>
      <c r="G230" s="63" t="s">
        <v>760</v>
      </c>
      <c r="H230" s="23">
        <f t="shared" si="3"/>
        <v>5</v>
      </c>
      <c r="I230" s="38"/>
      <c r="J230" s="38"/>
      <c r="K230" s="25"/>
    </row>
    <row r="231" spans="1:11" ht="80.099999999999994" customHeight="1" x14ac:dyDescent="0.4">
      <c r="A231" s="95"/>
      <c r="B231" s="29" t="s">
        <v>290</v>
      </c>
      <c r="C231" s="95"/>
      <c r="D231" s="60" t="s">
        <v>3</v>
      </c>
      <c r="E231" s="60" t="s">
        <v>3</v>
      </c>
      <c r="F231" s="63" t="s">
        <v>487</v>
      </c>
      <c r="G231" s="63" t="s">
        <v>603</v>
      </c>
      <c r="H231" s="23">
        <f t="shared" si="3"/>
        <v>5</v>
      </c>
      <c r="I231" s="38"/>
      <c r="J231" s="38"/>
      <c r="K231" s="25"/>
    </row>
    <row r="232" spans="1:11" ht="80.099999999999994" customHeight="1" x14ac:dyDescent="0.4">
      <c r="A232" s="95"/>
      <c r="B232" s="29" t="s">
        <v>290</v>
      </c>
      <c r="C232" s="95" t="s">
        <v>241</v>
      </c>
      <c r="D232" s="96" t="s">
        <v>0</v>
      </c>
      <c r="E232" s="61" t="s">
        <v>11</v>
      </c>
      <c r="F232" s="63" t="s">
        <v>163</v>
      </c>
      <c r="G232" s="63" t="s">
        <v>488</v>
      </c>
      <c r="H232" s="23">
        <f t="shared" si="3"/>
        <v>5</v>
      </c>
      <c r="I232" s="38"/>
      <c r="J232" s="38"/>
      <c r="K232" s="25"/>
    </row>
    <row r="233" spans="1:11" ht="80.099999999999994" customHeight="1" x14ac:dyDescent="0.4">
      <c r="A233" s="95"/>
      <c r="B233" s="29" t="s">
        <v>290</v>
      </c>
      <c r="C233" s="95"/>
      <c r="D233" s="96"/>
      <c r="E233" s="61" t="s">
        <v>11</v>
      </c>
      <c r="F233" s="63" t="s">
        <v>164</v>
      </c>
      <c r="G233" s="63" t="s">
        <v>353</v>
      </c>
      <c r="H233" s="23">
        <f t="shared" si="3"/>
        <v>5</v>
      </c>
      <c r="I233" s="38"/>
      <c r="J233" s="38"/>
      <c r="K233" s="25"/>
    </row>
    <row r="234" spans="1:11" ht="80.099999999999994" customHeight="1" x14ac:dyDescent="0.4">
      <c r="A234" s="95"/>
      <c r="B234" s="29" t="s">
        <v>485</v>
      </c>
      <c r="C234" s="95"/>
      <c r="D234" s="97" t="s">
        <v>1</v>
      </c>
      <c r="E234" s="60" t="s">
        <v>1</v>
      </c>
      <c r="F234" s="63" t="s">
        <v>165</v>
      </c>
      <c r="G234" s="63" t="s">
        <v>604</v>
      </c>
      <c r="H234" s="23">
        <f t="shared" si="3"/>
        <v>5</v>
      </c>
      <c r="I234" s="38"/>
      <c r="J234" s="38"/>
      <c r="K234" s="25"/>
    </row>
    <row r="235" spans="1:11" ht="80.099999999999994" customHeight="1" x14ac:dyDescent="0.4">
      <c r="A235" s="95"/>
      <c r="B235" s="29" t="s">
        <v>290</v>
      </c>
      <c r="C235" s="95"/>
      <c r="D235" s="97"/>
      <c r="E235" s="60" t="s">
        <v>1</v>
      </c>
      <c r="F235" s="63" t="s">
        <v>277</v>
      </c>
      <c r="G235" s="63" t="s">
        <v>605</v>
      </c>
      <c r="H235" s="23">
        <f t="shared" si="3"/>
        <v>5</v>
      </c>
      <c r="I235" s="38"/>
      <c r="J235" s="38"/>
      <c r="K235" s="25"/>
    </row>
    <row r="236" spans="1:11" ht="80.099999999999994" customHeight="1" x14ac:dyDescent="0.4">
      <c r="A236" s="95"/>
      <c r="B236" s="29" t="s">
        <v>290</v>
      </c>
      <c r="C236" s="95"/>
      <c r="D236" s="97"/>
      <c r="E236" s="60" t="s">
        <v>1</v>
      </c>
      <c r="F236" s="63" t="s">
        <v>278</v>
      </c>
      <c r="G236" s="63" t="s">
        <v>606</v>
      </c>
      <c r="H236" s="23">
        <f t="shared" si="3"/>
        <v>5</v>
      </c>
      <c r="I236" s="38"/>
      <c r="J236" s="38"/>
      <c r="K236" s="25"/>
    </row>
    <row r="237" spans="1:11" ht="80.099999999999994" customHeight="1" x14ac:dyDescent="0.4">
      <c r="A237" s="95"/>
      <c r="B237" s="29" t="s">
        <v>290</v>
      </c>
      <c r="C237" s="95"/>
      <c r="D237" s="97"/>
      <c r="E237" s="60" t="s">
        <v>1</v>
      </c>
      <c r="F237" s="63" t="s">
        <v>166</v>
      </c>
      <c r="G237" s="63" t="s">
        <v>489</v>
      </c>
      <c r="H237" s="23">
        <f t="shared" si="3"/>
        <v>5</v>
      </c>
      <c r="I237" s="38"/>
      <c r="J237" s="38"/>
      <c r="K237" s="25"/>
    </row>
    <row r="238" spans="1:11" ht="80.099999999999994" customHeight="1" x14ac:dyDescent="0.4">
      <c r="A238" s="95"/>
      <c r="B238" s="29" t="s">
        <v>290</v>
      </c>
      <c r="C238" s="95"/>
      <c r="D238" s="97"/>
      <c r="E238" s="60" t="s">
        <v>1</v>
      </c>
      <c r="F238" s="63" t="s">
        <v>167</v>
      </c>
      <c r="G238" s="63" t="s">
        <v>607</v>
      </c>
      <c r="H238" s="23">
        <f t="shared" si="3"/>
        <v>5</v>
      </c>
      <c r="I238" s="38"/>
      <c r="J238" s="38"/>
      <c r="K238" s="25"/>
    </row>
    <row r="239" spans="1:11" ht="80.099999999999994" customHeight="1" x14ac:dyDescent="0.4">
      <c r="A239" s="95"/>
      <c r="B239" s="29" t="s">
        <v>290</v>
      </c>
      <c r="C239" s="95"/>
      <c r="D239" s="97"/>
      <c r="E239" s="60" t="s">
        <v>1</v>
      </c>
      <c r="F239" s="63" t="s">
        <v>168</v>
      </c>
      <c r="G239" s="63" t="s">
        <v>315</v>
      </c>
      <c r="H239" s="23">
        <f t="shared" si="3"/>
        <v>5</v>
      </c>
      <c r="I239" s="38"/>
      <c r="J239" s="38"/>
      <c r="K239" s="25"/>
    </row>
    <row r="240" spans="1:11" ht="80.099999999999994" customHeight="1" x14ac:dyDescent="0.4">
      <c r="A240" s="95"/>
      <c r="B240" s="29" t="s">
        <v>290</v>
      </c>
      <c r="C240" s="95"/>
      <c r="D240" s="97"/>
      <c r="E240" s="60" t="s">
        <v>1</v>
      </c>
      <c r="F240" s="63" t="s">
        <v>169</v>
      </c>
      <c r="G240" s="63" t="s">
        <v>608</v>
      </c>
      <c r="H240" s="23">
        <f t="shared" si="3"/>
        <v>5</v>
      </c>
      <c r="I240" s="38"/>
      <c r="J240" s="38"/>
      <c r="K240" s="25"/>
    </row>
    <row r="241" spans="1:11" ht="80.099999999999994" customHeight="1" x14ac:dyDescent="0.4">
      <c r="A241" s="95"/>
      <c r="B241" s="29" t="s">
        <v>290</v>
      </c>
      <c r="C241" s="95"/>
      <c r="D241" s="97" t="s">
        <v>3</v>
      </c>
      <c r="E241" s="60" t="s">
        <v>3</v>
      </c>
      <c r="F241" s="63" t="s">
        <v>170</v>
      </c>
      <c r="G241" s="63" t="s">
        <v>609</v>
      </c>
      <c r="H241" s="23">
        <f t="shared" si="3"/>
        <v>5</v>
      </c>
      <c r="I241" s="38"/>
      <c r="J241" s="38"/>
      <c r="K241" s="25"/>
    </row>
    <row r="242" spans="1:11" ht="80.099999999999994" customHeight="1" x14ac:dyDescent="0.4">
      <c r="A242" s="95"/>
      <c r="B242" s="29" t="s">
        <v>290</v>
      </c>
      <c r="C242" s="95"/>
      <c r="D242" s="97"/>
      <c r="E242" s="60" t="s">
        <v>3</v>
      </c>
      <c r="F242" s="63" t="s">
        <v>171</v>
      </c>
      <c r="G242" s="63" t="s">
        <v>668</v>
      </c>
      <c r="H242" s="23">
        <f t="shared" si="3"/>
        <v>5</v>
      </c>
      <c r="I242" s="38"/>
      <c r="J242" s="38"/>
      <c r="K242" s="25"/>
    </row>
    <row r="243" spans="1:11" ht="80.099999999999994" customHeight="1" x14ac:dyDescent="0.4">
      <c r="A243" s="95"/>
      <c r="B243" s="29" t="s">
        <v>290</v>
      </c>
      <c r="C243" s="95"/>
      <c r="D243" s="97"/>
      <c r="E243" s="60" t="s">
        <v>3</v>
      </c>
      <c r="F243" s="63" t="s">
        <v>172</v>
      </c>
      <c r="G243" s="63" t="s">
        <v>490</v>
      </c>
      <c r="H243" s="23">
        <f t="shared" si="3"/>
        <v>5</v>
      </c>
      <c r="I243" s="38"/>
      <c r="J243" s="38"/>
      <c r="K243" s="25"/>
    </row>
    <row r="244" spans="1:11" ht="80.099999999999994" customHeight="1" x14ac:dyDescent="0.4">
      <c r="A244" s="95"/>
      <c r="B244" s="29" t="s">
        <v>290</v>
      </c>
      <c r="C244" s="95"/>
      <c r="D244" s="97"/>
      <c r="E244" s="60" t="s">
        <v>3</v>
      </c>
      <c r="F244" s="63" t="s">
        <v>173</v>
      </c>
      <c r="G244" s="63" t="s">
        <v>674</v>
      </c>
      <c r="H244" s="23">
        <f t="shared" si="3"/>
        <v>5</v>
      </c>
      <c r="I244" s="38"/>
      <c r="J244" s="38"/>
      <c r="K244" s="25"/>
    </row>
    <row r="245" spans="1:11" ht="80.099999999999994" customHeight="1" x14ac:dyDescent="0.4">
      <c r="A245" s="95"/>
      <c r="B245" s="29" t="s">
        <v>290</v>
      </c>
      <c r="C245" s="95"/>
      <c r="D245" s="97"/>
      <c r="E245" s="60" t="s">
        <v>3</v>
      </c>
      <c r="F245" s="63" t="s">
        <v>174</v>
      </c>
      <c r="G245" s="63" t="s">
        <v>761</v>
      </c>
      <c r="H245" s="23">
        <f t="shared" si="3"/>
        <v>5</v>
      </c>
      <c r="I245" s="38"/>
      <c r="J245" s="38"/>
      <c r="K245" s="25"/>
    </row>
    <row r="246" spans="1:11" ht="80.099999999999994" customHeight="1" x14ac:dyDescent="0.4">
      <c r="A246" s="95"/>
      <c r="B246" s="31"/>
      <c r="C246" s="95" t="s">
        <v>234</v>
      </c>
      <c r="D246" s="61" t="s">
        <v>0</v>
      </c>
      <c r="E246" s="61" t="s">
        <v>11</v>
      </c>
      <c r="F246" s="63" t="s">
        <v>5</v>
      </c>
      <c r="G246" s="63" t="s">
        <v>337</v>
      </c>
      <c r="H246" s="23">
        <f t="shared" si="3"/>
        <v>5</v>
      </c>
      <c r="I246" s="34"/>
      <c r="J246" s="38"/>
      <c r="K246" s="25"/>
    </row>
    <row r="247" spans="1:11" ht="80.099999999999994" customHeight="1" x14ac:dyDescent="0.4">
      <c r="A247" s="95"/>
      <c r="B247" s="29" t="s">
        <v>483</v>
      </c>
      <c r="C247" s="95"/>
      <c r="D247" s="97" t="s">
        <v>1</v>
      </c>
      <c r="E247" s="60" t="s">
        <v>1</v>
      </c>
      <c r="F247" s="63" t="s">
        <v>175</v>
      </c>
      <c r="G247" s="63" t="s">
        <v>610</v>
      </c>
      <c r="H247" s="23">
        <f t="shared" si="3"/>
        <v>5</v>
      </c>
      <c r="I247" s="38"/>
      <c r="J247" s="38"/>
      <c r="K247" s="25"/>
    </row>
    <row r="248" spans="1:11" ht="80.099999999999994" customHeight="1" x14ac:dyDescent="0.4">
      <c r="A248" s="95"/>
      <c r="B248" s="29" t="s">
        <v>290</v>
      </c>
      <c r="C248" s="95"/>
      <c r="D248" s="97"/>
      <c r="E248" s="60" t="s">
        <v>1</v>
      </c>
      <c r="F248" s="63" t="s">
        <v>176</v>
      </c>
      <c r="G248" s="63" t="s">
        <v>541</v>
      </c>
      <c r="H248" s="23">
        <f t="shared" si="3"/>
        <v>5</v>
      </c>
      <c r="I248" s="38"/>
      <c r="J248" s="38"/>
      <c r="K248" s="25"/>
    </row>
    <row r="249" spans="1:11" ht="80.099999999999994" customHeight="1" x14ac:dyDescent="0.4">
      <c r="A249" s="95"/>
      <c r="B249" s="29" t="s">
        <v>290</v>
      </c>
      <c r="C249" s="95"/>
      <c r="D249" s="97"/>
      <c r="E249" s="60" t="s">
        <v>1</v>
      </c>
      <c r="F249" s="63" t="s">
        <v>177</v>
      </c>
      <c r="G249" s="63" t="s">
        <v>611</v>
      </c>
      <c r="H249" s="23">
        <f t="shared" si="3"/>
        <v>5</v>
      </c>
      <c r="I249" s="38"/>
      <c r="J249" s="38"/>
      <c r="K249" s="25"/>
    </row>
    <row r="250" spans="1:11" ht="80.099999999999994" customHeight="1" x14ac:dyDescent="0.4">
      <c r="A250" s="95"/>
      <c r="B250" s="29" t="s">
        <v>290</v>
      </c>
      <c r="C250" s="95"/>
      <c r="D250" s="97"/>
      <c r="E250" s="60" t="s">
        <v>1</v>
      </c>
      <c r="F250" s="63" t="s">
        <v>491</v>
      </c>
      <c r="G250" s="63" t="s">
        <v>492</v>
      </c>
      <c r="H250" s="23">
        <f t="shared" si="3"/>
        <v>5</v>
      </c>
      <c r="I250" s="38"/>
      <c r="J250" s="38"/>
      <c r="K250" s="25"/>
    </row>
    <row r="251" spans="1:11" ht="80.099999999999994" customHeight="1" x14ac:dyDescent="0.4">
      <c r="A251" s="95"/>
      <c r="B251" s="29" t="s">
        <v>290</v>
      </c>
      <c r="C251" s="95"/>
      <c r="D251" s="97" t="s">
        <v>3</v>
      </c>
      <c r="E251" s="60" t="s">
        <v>3</v>
      </c>
      <c r="F251" s="63" t="s">
        <v>178</v>
      </c>
      <c r="G251" s="63" t="s">
        <v>612</v>
      </c>
      <c r="H251" s="23">
        <f t="shared" si="3"/>
        <v>5</v>
      </c>
      <c r="I251" s="38"/>
      <c r="J251" s="38"/>
      <c r="K251" s="25"/>
    </row>
    <row r="252" spans="1:11" ht="80.099999999999994" customHeight="1" x14ac:dyDescent="0.4">
      <c r="A252" s="95"/>
      <c r="B252" s="29" t="s">
        <v>290</v>
      </c>
      <c r="C252" s="95"/>
      <c r="D252" s="97"/>
      <c r="E252" s="60" t="s">
        <v>3</v>
      </c>
      <c r="F252" s="63" t="s">
        <v>179</v>
      </c>
      <c r="G252" s="63" t="s">
        <v>613</v>
      </c>
      <c r="H252" s="23">
        <f t="shared" si="3"/>
        <v>5</v>
      </c>
      <c r="I252" s="38"/>
      <c r="J252" s="38"/>
      <c r="K252" s="25"/>
    </row>
    <row r="253" spans="1:11" ht="80.099999999999994" customHeight="1" x14ac:dyDescent="0.4">
      <c r="A253" s="95"/>
      <c r="B253" s="29" t="s">
        <v>290</v>
      </c>
      <c r="C253" s="95"/>
      <c r="D253" s="97"/>
      <c r="E253" s="60" t="s">
        <v>3</v>
      </c>
      <c r="F253" s="63" t="s">
        <v>180</v>
      </c>
      <c r="G253" s="63" t="s">
        <v>614</v>
      </c>
      <c r="H253" s="23">
        <f t="shared" si="3"/>
        <v>5</v>
      </c>
      <c r="I253" s="38"/>
      <c r="J253" s="38"/>
      <c r="K253" s="25"/>
    </row>
    <row r="254" spans="1:11" ht="80.099999999999994" customHeight="1" x14ac:dyDescent="0.4">
      <c r="A254" s="95"/>
      <c r="B254" s="29" t="s">
        <v>290</v>
      </c>
      <c r="C254" s="95"/>
      <c r="D254" s="97"/>
      <c r="E254" s="60" t="s">
        <v>3</v>
      </c>
      <c r="F254" s="63" t="s">
        <v>181</v>
      </c>
      <c r="G254" s="63" t="s">
        <v>615</v>
      </c>
      <c r="H254" s="23">
        <f t="shared" si="3"/>
        <v>5</v>
      </c>
      <c r="I254" s="38"/>
      <c r="J254" s="38"/>
      <c r="K254" s="25"/>
    </row>
    <row r="255" spans="1:11" ht="80.099999999999994" customHeight="1" x14ac:dyDescent="0.4">
      <c r="A255" s="95"/>
      <c r="B255" s="29" t="s">
        <v>290</v>
      </c>
      <c r="C255" s="95"/>
      <c r="D255" s="97"/>
      <c r="E255" s="60" t="s">
        <v>3</v>
      </c>
      <c r="F255" s="63" t="s">
        <v>182</v>
      </c>
      <c r="G255" s="63" t="s">
        <v>652</v>
      </c>
      <c r="H255" s="23">
        <f t="shared" si="3"/>
        <v>5</v>
      </c>
      <c r="I255" s="38"/>
      <c r="J255" s="38"/>
      <c r="K255" s="26"/>
    </row>
    <row r="256" spans="1:11" ht="80.099999999999994" customHeight="1" x14ac:dyDescent="0.4">
      <c r="A256" s="95" t="s">
        <v>522</v>
      </c>
      <c r="B256" s="29" t="s">
        <v>493</v>
      </c>
      <c r="C256" s="95" t="s">
        <v>335</v>
      </c>
      <c r="D256" s="96" t="s">
        <v>0</v>
      </c>
      <c r="E256" s="61" t="s">
        <v>11</v>
      </c>
      <c r="F256" s="63" t="s">
        <v>279</v>
      </c>
      <c r="G256" s="63" t="s">
        <v>616</v>
      </c>
      <c r="H256" s="23">
        <f t="shared" si="3"/>
        <v>5</v>
      </c>
      <c r="I256" s="38"/>
      <c r="J256" s="38"/>
      <c r="K256" s="25"/>
    </row>
    <row r="257" spans="1:11" ht="80.099999999999994" customHeight="1" x14ac:dyDescent="0.4">
      <c r="A257" s="95"/>
      <c r="B257" s="29" t="s">
        <v>291</v>
      </c>
      <c r="C257" s="95"/>
      <c r="D257" s="96"/>
      <c r="E257" s="61" t="s">
        <v>11</v>
      </c>
      <c r="F257" s="63" t="s">
        <v>183</v>
      </c>
      <c r="G257" s="63" t="s">
        <v>617</v>
      </c>
      <c r="H257" s="23">
        <f t="shared" si="3"/>
        <v>5</v>
      </c>
      <c r="I257" s="38"/>
      <c r="J257" s="38"/>
      <c r="K257" s="25"/>
    </row>
    <row r="258" spans="1:11" ht="80.099999999999994" customHeight="1" x14ac:dyDescent="0.4">
      <c r="A258" s="95"/>
      <c r="B258" s="29" t="s">
        <v>291</v>
      </c>
      <c r="C258" s="95"/>
      <c r="D258" s="97" t="s">
        <v>2</v>
      </c>
      <c r="E258" s="60" t="s">
        <v>1</v>
      </c>
      <c r="F258" s="63" t="s">
        <v>184</v>
      </c>
      <c r="G258" s="63" t="s">
        <v>762</v>
      </c>
      <c r="H258" s="23">
        <f t="shared" si="3"/>
        <v>5</v>
      </c>
      <c r="I258" s="38"/>
      <c r="J258" s="38"/>
      <c r="K258" s="25"/>
    </row>
    <row r="259" spans="1:11" ht="80.099999999999994" customHeight="1" x14ac:dyDescent="0.4">
      <c r="A259" s="95"/>
      <c r="B259" s="29" t="s">
        <v>291</v>
      </c>
      <c r="C259" s="95"/>
      <c r="D259" s="97"/>
      <c r="E259" s="60" t="s">
        <v>1</v>
      </c>
      <c r="F259" s="63" t="s">
        <v>185</v>
      </c>
      <c r="G259" s="63" t="s">
        <v>618</v>
      </c>
      <c r="H259" s="23">
        <f t="shared" si="3"/>
        <v>5</v>
      </c>
      <c r="I259" s="38"/>
      <c r="J259" s="38"/>
      <c r="K259" s="25"/>
    </row>
    <row r="260" spans="1:11" ht="80.099999999999994" customHeight="1" x14ac:dyDescent="0.4">
      <c r="A260" s="95"/>
      <c r="B260" s="29" t="s">
        <v>291</v>
      </c>
      <c r="C260" s="95"/>
      <c r="D260" s="97" t="s">
        <v>3</v>
      </c>
      <c r="E260" s="60" t="s">
        <v>3</v>
      </c>
      <c r="F260" s="63" t="s">
        <v>186</v>
      </c>
      <c r="G260" s="63" t="s">
        <v>619</v>
      </c>
      <c r="H260" s="23">
        <f t="shared" ref="H260:H323" si="4">IF(I260="完全実装",4,IF(I260="大部分実装",3,IF(I260="一部分実装",2,IF(I260="未実装",1,5))))</f>
        <v>5</v>
      </c>
      <c r="I260" s="38"/>
      <c r="J260" s="38"/>
      <c r="K260" s="25"/>
    </row>
    <row r="261" spans="1:11" ht="80.099999999999994" customHeight="1" x14ac:dyDescent="0.4">
      <c r="A261" s="95"/>
      <c r="B261" s="29" t="s">
        <v>493</v>
      </c>
      <c r="C261" s="95"/>
      <c r="D261" s="97"/>
      <c r="E261" s="60" t="s">
        <v>3</v>
      </c>
      <c r="F261" s="63" t="s">
        <v>187</v>
      </c>
      <c r="G261" s="63" t="s">
        <v>655</v>
      </c>
      <c r="H261" s="23">
        <f t="shared" si="4"/>
        <v>5</v>
      </c>
      <c r="I261" s="38"/>
      <c r="J261" s="38"/>
      <c r="K261" s="25"/>
    </row>
    <row r="262" spans="1:11" ht="80.099999999999994" customHeight="1" x14ac:dyDescent="0.4">
      <c r="A262" s="95"/>
      <c r="B262" s="29" t="s">
        <v>291</v>
      </c>
      <c r="C262" s="95"/>
      <c r="D262" s="97"/>
      <c r="E262" s="60" t="s">
        <v>3</v>
      </c>
      <c r="F262" s="63" t="s">
        <v>188</v>
      </c>
      <c r="G262" s="63" t="s">
        <v>620</v>
      </c>
      <c r="H262" s="23">
        <f t="shared" si="4"/>
        <v>5</v>
      </c>
      <c r="I262" s="38"/>
      <c r="J262" s="38"/>
      <c r="K262" s="25"/>
    </row>
    <row r="263" spans="1:11" ht="80.099999999999994" customHeight="1" x14ac:dyDescent="0.4">
      <c r="A263" s="95"/>
      <c r="B263" s="29" t="s">
        <v>291</v>
      </c>
      <c r="C263" s="95" t="s">
        <v>249</v>
      </c>
      <c r="D263" s="96" t="s">
        <v>0</v>
      </c>
      <c r="E263" s="61" t="s">
        <v>11</v>
      </c>
      <c r="F263" s="63" t="s">
        <v>189</v>
      </c>
      <c r="G263" s="63" t="s">
        <v>675</v>
      </c>
      <c r="H263" s="23">
        <f t="shared" si="4"/>
        <v>5</v>
      </c>
      <c r="I263" s="38"/>
      <c r="J263" s="38"/>
      <c r="K263" s="25"/>
    </row>
    <row r="264" spans="1:11" ht="80.099999999999994" customHeight="1" x14ac:dyDescent="0.4">
      <c r="A264" s="95"/>
      <c r="B264" s="29" t="s">
        <v>291</v>
      </c>
      <c r="C264" s="95"/>
      <c r="D264" s="96"/>
      <c r="E264" s="61" t="s">
        <v>11</v>
      </c>
      <c r="F264" s="63" t="s">
        <v>190</v>
      </c>
      <c r="G264" s="63" t="s">
        <v>621</v>
      </c>
      <c r="H264" s="23">
        <f t="shared" si="4"/>
        <v>5</v>
      </c>
      <c r="I264" s="38"/>
      <c r="J264" s="38"/>
      <c r="K264" s="25"/>
    </row>
    <row r="265" spans="1:11" ht="80.099999999999994" customHeight="1" x14ac:dyDescent="0.4">
      <c r="A265" s="95"/>
      <c r="B265" s="29" t="s">
        <v>291</v>
      </c>
      <c r="C265" s="95"/>
      <c r="D265" s="97" t="s">
        <v>466</v>
      </c>
      <c r="E265" s="60" t="s">
        <v>1</v>
      </c>
      <c r="F265" s="63" t="s">
        <v>191</v>
      </c>
      <c r="G265" s="63" t="s">
        <v>676</v>
      </c>
      <c r="H265" s="23">
        <f t="shared" si="4"/>
        <v>5</v>
      </c>
      <c r="I265" s="38"/>
      <c r="J265" s="38"/>
      <c r="K265" s="25"/>
    </row>
    <row r="266" spans="1:11" ht="80.099999999999994" customHeight="1" x14ac:dyDescent="0.4">
      <c r="A266" s="95"/>
      <c r="B266" s="29" t="s">
        <v>291</v>
      </c>
      <c r="C266" s="95"/>
      <c r="D266" s="97"/>
      <c r="E266" s="60" t="s">
        <v>1</v>
      </c>
      <c r="F266" s="63" t="s">
        <v>192</v>
      </c>
      <c r="G266" s="63" t="s">
        <v>316</v>
      </c>
      <c r="H266" s="23">
        <f t="shared" si="4"/>
        <v>5</v>
      </c>
      <c r="I266" s="38"/>
      <c r="J266" s="38"/>
      <c r="K266" s="25"/>
    </row>
    <row r="267" spans="1:11" ht="80.099999999999994" customHeight="1" x14ac:dyDescent="0.4">
      <c r="A267" s="95"/>
      <c r="B267" s="29" t="s">
        <v>291</v>
      </c>
      <c r="C267" s="95"/>
      <c r="D267" s="97" t="s">
        <v>3</v>
      </c>
      <c r="E267" s="60" t="s">
        <v>3</v>
      </c>
      <c r="F267" s="63" t="s">
        <v>193</v>
      </c>
      <c r="G267" s="63" t="s">
        <v>677</v>
      </c>
      <c r="H267" s="23">
        <f t="shared" si="4"/>
        <v>5</v>
      </c>
      <c r="I267" s="38"/>
      <c r="J267" s="38"/>
      <c r="K267" s="25"/>
    </row>
    <row r="268" spans="1:11" ht="80.099999999999994" customHeight="1" x14ac:dyDescent="0.4">
      <c r="A268" s="95"/>
      <c r="B268" s="29" t="s">
        <v>291</v>
      </c>
      <c r="C268" s="95"/>
      <c r="D268" s="97"/>
      <c r="E268" s="60" t="s">
        <v>3</v>
      </c>
      <c r="F268" s="63" t="s">
        <v>494</v>
      </c>
      <c r="G268" s="63" t="s">
        <v>622</v>
      </c>
      <c r="H268" s="23">
        <f t="shared" si="4"/>
        <v>5</v>
      </c>
      <c r="I268" s="38"/>
      <c r="J268" s="38"/>
      <c r="K268" s="25"/>
    </row>
    <row r="269" spans="1:11" ht="80.099999999999994" customHeight="1" x14ac:dyDescent="0.4">
      <c r="A269" s="95"/>
      <c r="B269" s="29" t="s">
        <v>291</v>
      </c>
      <c r="C269" s="95"/>
      <c r="D269" s="97"/>
      <c r="E269" s="60" t="s">
        <v>3</v>
      </c>
      <c r="F269" s="63" t="s">
        <v>194</v>
      </c>
      <c r="G269" s="63" t="s">
        <v>623</v>
      </c>
      <c r="H269" s="23">
        <f t="shared" si="4"/>
        <v>5</v>
      </c>
      <c r="I269" s="38"/>
      <c r="J269" s="38"/>
      <c r="K269" s="25"/>
    </row>
    <row r="270" spans="1:11" ht="93" customHeight="1" x14ac:dyDescent="0.4">
      <c r="A270" s="95"/>
      <c r="B270" s="29" t="s">
        <v>291</v>
      </c>
      <c r="C270" s="95"/>
      <c r="D270" s="97"/>
      <c r="E270" s="60" t="s">
        <v>3</v>
      </c>
      <c r="F270" s="63" t="s">
        <v>495</v>
      </c>
      <c r="G270" s="63" t="s">
        <v>763</v>
      </c>
      <c r="H270" s="23">
        <f t="shared" si="4"/>
        <v>5</v>
      </c>
      <c r="I270" s="38"/>
      <c r="J270" s="38"/>
      <c r="K270" s="25"/>
    </row>
    <row r="271" spans="1:11" ht="80.099999999999994" customHeight="1" x14ac:dyDescent="0.4">
      <c r="A271" s="95"/>
      <c r="B271" s="29" t="s">
        <v>291</v>
      </c>
      <c r="C271" s="95" t="s">
        <v>250</v>
      </c>
      <c r="D271" s="61" t="s">
        <v>0</v>
      </c>
      <c r="E271" s="61" t="s">
        <v>11</v>
      </c>
      <c r="F271" s="63" t="s">
        <v>496</v>
      </c>
      <c r="G271" s="63" t="s">
        <v>624</v>
      </c>
      <c r="H271" s="23">
        <f t="shared" si="4"/>
        <v>5</v>
      </c>
      <c r="I271" s="38"/>
      <c r="J271" s="38"/>
      <c r="K271" s="25"/>
    </row>
    <row r="272" spans="1:11" ht="80.099999999999994" customHeight="1" x14ac:dyDescent="0.4">
      <c r="A272" s="95"/>
      <c r="B272" s="29" t="s">
        <v>493</v>
      </c>
      <c r="C272" s="95"/>
      <c r="D272" s="97" t="s">
        <v>2</v>
      </c>
      <c r="E272" s="60" t="s">
        <v>1</v>
      </c>
      <c r="F272" s="63" t="s">
        <v>195</v>
      </c>
      <c r="G272" s="63" t="s">
        <v>625</v>
      </c>
      <c r="H272" s="23">
        <f t="shared" si="4"/>
        <v>5</v>
      </c>
      <c r="I272" s="38"/>
      <c r="J272" s="38"/>
      <c r="K272" s="25"/>
    </row>
    <row r="273" spans="1:11" ht="80.099999999999994" customHeight="1" x14ac:dyDescent="0.4">
      <c r="A273" s="95"/>
      <c r="B273" s="29" t="s">
        <v>291</v>
      </c>
      <c r="C273" s="95"/>
      <c r="D273" s="97"/>
      <c r="E273" s="60" t="s">
        <v>1</v>
      </c>
      <c r="F273" s="63" t="s">
        <v>196</v>
      </c>
      <c r="G273" s="63" t="s">
        <v>626</v>
      </c>
      <c r="H273" s="23">
        <f t="shared" si="4"/>
        <v>5</v>
      </c>
      <c r="I273" s="38"/>
      <c r="J273" s="38"/>
      <c r="K273" s="25"/>
    </row>
    <row r="274" spans="1:11" ht="80.099999999999994" customHeight="1" x14ac:dyDescent="0.4">
      <c r="A274" s="95"/>
      <c r="B274" s="29" t="s">
        <v>291</v>
      </c>
      <c r="C274" s="95"/>
      <c r="D274" s="97"/>
      <c r="E274" s="60" t="s">
        <v>1</v>
      </c>
      <c r="F274" s="63" t="s">
        <v>197</v>
      </c>
      <c r="G274" s="63" t="s">
        <v>678</v>
      </c>
      <c r="H274" s="23">
        <f t="shared" si="4"/>
        <v>5</v>
      </c>
      <c r="I274" s="38"/>
      <c r="J274" s="38"/>
      <c r="K274" s="25"/>
    </row>
    <row r="275" spans="1:11" ht="80.099999999999994" customHeight="1" x14ac:dyDescent="0.4">
      <c r="A275" s="95"/>
      <c r="B275" s="29" t="s">
        <v>291</v>
      </c>
      <c r="C275" s="95"/>
      <c r="D275" s="97" t="s">
        <v>3</v>
      </c>
      <c r="E275" s="60" t="s">
        <v>3</v>
      </c>
      <c r="F275" s="63" t="s">
        <v>198</v>
      </c>
      <c r="G275" s="63" t="s">
        <v>627</v>
      </c>
      <c r="H275" s="23">
        <f t="shared" si="4"/>
        <v>5</v>
      </c>
      <c r="I275" s="38"/>
      <c r="J275" s="38"/>
      <c r="K275" s="25"/>
    </row>
    <row r="276" spans="1:11" ht="80.099999999999994" customHeight="1" x14ac:dyDescent="0.4">
      <c r="A276" s="95"/>
      <c r="B276" s="29" t="s">
        <v>291</v>
      </c>
      <c r="C276" s="95"/>
      <c r="D276" s="97"/>
      <c r="E276" s="60" t="s">
        <v>3</v>
      </c>
      <c r="F276" s="63" t="s">
        <v>199</v>
      </c>
      <c r="G276" s="63" t="s">
        <v>628</v>
      </c>
      <c r="H276" s="23">
        <f t="shared" si="4"/>
        <v>5</v>
      </c>
      <c r="I276" s="38"/>
      <c r="J276" s="38"/>
      <c r="K276" s="25"/>
    </row>
    <row r="277" spans="1:11" ht="80.099999999999994" customHeight="1" x14ac:dyDescent="0.4">
      <c r="A277" s="95"/>
      <c r="B277" s="29" t="s">
        <v>291</v>
      </c>
      <c r="C277" s="95"/>
      <c r="D277" s="97"/>
      <c r="E277" s="60" t="s">
        <v>3</v>
      </c>
      <c r="F277" s="63" t="s">
        <v>200</v>
      </c>
      <c r="G277" s="63" t="s">
        <v>629</v>
      </c>
      <c r="H277" s="23">
        <f t="shared" si="4"/>
        <v>5</v>
      </c>
      <c r="I277" s="38"/>
      <c r="J277" s="38"/>
      <c r="K277" s="25"/>
    </row>
    <row r="278" spans="1:11" ht="80.099999999999994" customHeight="1" x14ac:dyDescent="0.4">
      <c r="A278" s="95"/>
      <c r="B278" s="29" t="s">
        <v>291</v>
      </c>
      <c r="C278" s="95"/>
      <c r="D278" s="97"/>
      <c r="E278" s="60" t="s">
        <v>3</v>
      </c>
      <c r="F278" s="63" t="s">
        <v>201</v>
      </c>
      <c r="G278" s="63" t="s">
        <v>354</v>
      </c>
      <c r="H278" s="23">
        <f t="shared" si="4"/>
        <v>5</v>
      </c>
      <c r="I278" s="38"/>
      <c r="J278" s="38"/>
      <c r="K278" s="25"/>
    </row>
    <row r="279" spans="1:11" ht="80.099999999999994" customHeight="1" x14ac:dyDescent="0.4">
      <c r="A279" s="95"/>
      <c r="B279" s="29" t="s">
        <v>291</v>
      </c>
      <c r="C279" s="95"/>
      <c r="D279" s="97"/>
      <c r="E279" s="60" t="s">
        <v>3</v>
      </c>
      <c r="F279" s="63" t="s">
        <v>304</v>
      </c>
      <c r="G279" s="63" t="s">
        <v>630</v>
      </c>
      <c r="H279" s="23">
        <f t="shared" si="4"/>
        <v>5</v>
      </c>
      <c r="I279" s="38"/>
      <c r="J279" s="38"/>
      <c r="K279" s="25"/>
    </row>
    <row r="280" spans="1:11" ht="80.099999999999994" customHeight="1" x14ac:dyDescent="0.4">
      <c r="A280" s="95"/>
      <c r="B280" s="29" t="s">
        <v>291</v>
      </c>
      <c r="C280" s="95" t="s">
        <v>497</v>
      </c>
      <c r="D280" s="61" t="s">
        <v>0</v>
      </c>
      <c r="E280" s="61" t="s">
        <v>11</v>
      </c>
      <c r="F280" s="63" t="s">
        <v>498</v>
      </c>
      <c r="G280" s="63" t="s">
        <v>317</v>
      </c>
      <c r="H280" s="23">
        <f t="shared" si="4"/>
        <v>5</v>
      </c>
      <c r="I280" s="38"/>
      <c r="J280" s="38"/>
      <c r="K280" s="25"/>
    </row>
    <row r="281" spans="1:11" ht="80.099999999999994" customHeight="1" x14ac:dyDescent="0.4">
      <c r="A281" s="95"/>
      <c r="B281" s="29" t="s">
        <v>493</v>
      </c>
      <c r="C281" s="95"/>
      <c r="D281" s="97" t="s">
        <v>2</v>
      </c>
      <c r="E281" s="60" t="s">
        <v>1</v>
      </c>
      <c r="F281" s="63" t="s">
        <v>202</v>
      </c>
      <c r="G281" s="63" t="s">
        <v>631</v>
      </c>
      <c r="H281" s="23">
        <f t="shared" si="4"/>
        <v>5</v>
      </c>
      <c r="I281" s="38"/>
      <c r="J281" s="38"/>
      <c r="K281" s="25"/>
    </row>
    <row r="282" spans="1:11" ht="80.099999999999994" customHeight="1" x14ac:dyDescent="0.4">
      <c r="A282" s="95"/>
      <c r="B282" s="29" t="s">
        <v>291</v>
      </c>
      <c r="C282" s="95"/>
      <c r="D282" s="97"/>
      <c r="E282" s="60" t="s">
        <v>1</v>
      </c>
      <c r="F282" s="63" t="s">
        <v>203</v>
      </c>
      <c r="G282" s="63" t="s">
        <v>632</v>
      </c>
      <c r="H282" s="23">
        <f t="shared" si="4"/>
        <v>5</v>
      </c>
      <c r="I282" s="38"/>
      <c r="J282" s="38"/>
      <c r="K282" s="25"/>
    </row>
    <row r="283" spans="1:11" ht="80.099999999999994" customHeight="1" x14ac:dyDescent="0.4">
      <c r="A283" s="95"/>
      <c r="B283" s="29" t="s">
        <v>291</v>
      </c>
      <c r="C283" s="95"/>
      <c r="D283" s="97" t="s">
        <v>3</v>
      </c>
      <c r="E283" s="60" t="s">
        <v>3</v>
      </c>
      <c r="F283" s="63" t="s">
        <v>204</v>
      </c>
      <c r="G283" s="63" t="s">
        <v>633</v>
      </c>
      <c r="H283" s="23">
        <f t="shared" si="4"/>
        <v>5</v>
      </c>
      <c r="I283" s="38"/>
      <c r="J283" s="38"/>
      <c r="K283" s="25"/>
    </row>
    <row r="284" spans="1:11" ht="80.099999999999994" customHeight="1" x14ac:dyDescent="0.4">
      <c r="A284" s="95"/>
      <c r="B284" s="29" t="s">
        <v>291</v>
      </c>
      <c r="C284" s="95"/>
      <c r="D284" s="97"/>
      <c r="E284" s="60" t="s">
        <v>3</v>
      </c>
      <c r="F284" s="63" t="s">
        <v>205</v>
      </c>
      <c r="G284" s="63" t="s">
        <v>634</v>
      </c>
      <c r="H284" s="23">
        <f t="shared" si="4"/>
        <v>5</v>
      </c>
      <c r="I284" s="38"/>
      <c r="J284" s="38"/>
      <c r="K284" s="25"/>
    </row>
    <row r="285" spans="1:11" ht="80.099999999999994" customHeight="1" x14ac:dyDescent="0.4">
      <c r="A285" s="95"/>
      <c r="B285" s="31"/>
      <c r="C285" s="95" t="s">
        <v>239</v>
      </c>
      <c r="D285" s="61" t="s">
        <v>0</v>
      </c>
      <c r="E285" s="61" t="s">
        <v>11</v>
      </c>
      <c r="F285" s="63" t="s">
        <v>5</v>
      </c>
      <c r="G285" s="63" t="s">
        <v>337</v>
      </c>
      <c r="H285" s="23">
        <f t="shared" si="4"/>
        <v>5</v>
      </c>
      <c r="I285" s="34"/>
      <c r="J285" s="38"/>
      <c r="K285" s="25"/>
    </row>
    <row r="286" spans="1:11" ht="80.099999999999994" customHeight="1" x14ac:dyDescent="0.4">
      <c r="A286" s="95"/>
      <c r="B286" s="29" t="s">
        <v>291</v>
      </c>
      <c r="C286" s="95"/>
      <c r="D286" s="97" t="s">
        <v>2</v>
      </c>
      <c r="E286" s="60" t="s">
        <v>1</v>
      </c>
      <c r="F286" s="63" t="s">
        <v>206</v>
      </c>
      <c r="G286" s="63" t="s">
        <v>523</v>
      </c>
      <c r="H286" s="23">
        <f t="shared" si="4"/>
        <v>5</v>
      </c>
      <c r="I286" s="38"/>
      <c r="J286" s="38"/>
      <c r="K286" s="25"/>
    </row>
    <row r="287" spans="1:11" ht="80.099999999999994" customHeight="1" x14ac:dyDescent="0.4">
      <c r="A287" s="95"/>
      <c r="B287" s="29" t="s">
        <v>291</v>
      </c>
      <c r="C287" s="95"/>
      <c r="D287" s="97"/>
      <c r="E287" s="60" t="s">
        <v>1</v>
      </c>
      <c r="F287" s="63" t="s">
        <v>207</v>
      </c>
      <c r="G287" s="63" t="s">
        <v>542</v>
      </c>
      <c r="H287" s="23">
        <f t="shared" si="4"/>
        <v>5</v>
      </c>
      <c r="I287" s="38"/>
      <c r="J287" s="38"/>
      <c r="K287" s="25"/>
    </row>
    <row r="288" spans="1:11" ht="80.099999999999994" customHeight="1" x14ac:dyDescent="0.4">
      <c r="A288" s="95"/>
      <c r="B288" s="29" t="s">
        <v>291</v>
      </c>
      <c r="C288" s="95"/>
      <c r="D288" s="97"/>
      <c r="E288" s="60" t="s">
        <v>1</v>
      </c>
      <c r="F288" s="63" t="s">
        <v>208</v>
      </c>
      <c r="G288" s="63" t="s">
        <v>524</v>
      </c>
      <c r="H288" s="23">
        <f t="shared" si="4"/>
        <v>5</v>
      </c>
      <c r="I288" s="38"/>
      <c r="J288" s="38"/>
      <c r="K288" s="25"/>
    </row>
    <row r="289" spans="1:11" ht="80.099999999999994" customHeight="1" x14ac:dyDescent="0.4">
      <c r="A289" s="95"/>
      <c r="B289" s="29" t="s">
        <v>291</v>
      </c>
      <c r="C289" s="95"/>
      <c r="D289" s="97"/>
      <c r="E289" s="60" t="s">
        <v>1</v>
      </c>
      <c r="F289" s="63" t="s">
        <v>209</v>
      </c>
      <c r="G289" s="63" t="s">
        <v>518</v>
      </c>
      <c r="H289" s="23">
        <f t="shared" si="4"/>
        <v>5</v>
      </c>
      <c r="I289" s="38"/>
      <c r="J289" s="38"/>
      <c r="K289" s="25"/>
    </row>
    <row r="290" spans="1:11" ht="80.099999999999994" customHeight="1" x14ac:dyDescent="0.4">
      <c r="A290" s="95"/>
      <c r="B290" s="29" t="s">
        <v>493</v>
      </c>
      <c r="C290" s="95"/>
      <c r="D290" s="97" t="s">
        <v>4</v>
      </c>
      <c r="E290" s="60" t="s">
        <v>3</v>
      </c>
      <c r="F290" s="63" t="s">
        <v>210</v>
      </c>
      <c r="G290" s="63" t="s">
        <v>519</v>
      </c>
      <c r="H290" s="23">
        <f t="shared" si="4"/>
        <v>5</v>
      </c>
      <c r="I290" s="38"/>
      <c r="J290" s="38"/>
      <c r="K290" s="25"/>
    </row>
    <row r="291" spans="1:11" ht="80.099999999999994" customHeight="1" x14ac:dyDescent="0.4">
      <c r="A291" s="95"/>
      <c r="B291" s="29" t="s">
        <v>291</v>
      </c>
      <c r="C291" s="95"/>
      <c r="D291" s="97"/>
      <c r="E291" s="60" t="s">
        <v>3</v>
      </c>
      <c r="F291" s="63" t="s">
        <v>211</v>
      </c>
      <c r="G291" s="63" t="s">
        <v>635</v>
      </c>
      <c r="H291" s="23">
        <f t="shared" si="4"/>
        <v>5</v>
      </c>
      <c r="I291" s="38"/>
      <c r="J291" s="38"/>
      <c r="K291" s="25"/>
    </row>
    <row r="292" spans="1:11" ht="80.099999999999994" customHeight="1" x14ac:dyDescent="0.4">
      <c r="A292" s="95"/>
      <c r="B292" s="29" t="s">
        <v>291</v>
      </c>
      <c r="C292" s="95"/>
      <c r="D292" s="97"/>
      <c r="E292" s="60" t="s">
        <v>3</v>
      </c>
      <c r="F292" s="63" t="s">
        <v>212</v>
      </c>
      <c r="G292" s="63" t="s">
        <v>520</v>
      </c>
      <c r="H292" s="23">
        <f t="shared" si="4"/>
        <v>5</v>
      </c>
      <c r="I292" s="38"/>
      <c r="J292" s="38"/>
      <c r="K292" s="25"/>
    </row>
    <row r="293" spans="1:11" ht="80.099999999999994" customHeight="1" x14ac:dyDescent="0.4">
      <c r="A293" s="95"/>
      <c r="B293" s="29" t="s">
        <v>291</v>
      </c>
      <c r="C293" s="95"/>
      <c r="D293" s="97"/>
      <c r="E293" s="60" t="s">
        <v>3</v>
      </c>
      <c r="F293" s="63" t="s">
        <v>213</v>
      </c>
      <c r="G293" s="63" t="s">
        <v>521</v>
      </c>
      <c r="H293" s="23">
        <f t="shared" si="4"/>
        <v>5</v>
      </c>
      <c r="I293" s="38"/>
      <c r="J293" s="38"/>
      <c r="K293" s="25"/>
    </row>
    <row r="294" spans="1:11" ht="80.099999999999994" customHeight="1" x14ac:dyDescent="0.4">
      <c r="A294" s="95"/>
      <c r="B294" s="29" t="s">
        <v>291</v>
      </c>
      <c r="C294" s="95"/>
      <c r="D294" s="97"/>
      <c r="E294" s="60" t="s">
        <v>3</v>
      </c>
      <c r="F294" s="63" t="s">
        <v>214</v>
      </c>
      <c r="G294" s="63" t="s">
        <v>653</v>
      </c>
      <c r="H294" s="23">
        <f t="shared" si="4"/>
        <v>5</v>
      </c>
      <c r="I294" s="38"/>
      <c r="J294" s="38"/>
      <c r="K294" s="26"/>
    </row>
    <row r="295" spans="1:11" ht="80.099999999999994" customHeight="1" x14ac:dyDescent="0.4">
      <c r="A295" s="95" t="s">
        <v>336</v>
      </c>
      <c r="B295" s="29" t="s">
        <v>292</v>
      </c>
      <c r="C295" s="95" t="s">
        <v>251</v>
      </c>
      <c r="D295" s="61" t="s">
        <v>0</v>
      </c>
      <c r="E295" s="61" t="s">
        <v>11</v>
      </c>
      <c r="F295" s="63" t="s">
        <v>499</v>
      </c>
      <c r="G295" s="63" t="s">
        <v>500</v>
      </c>
      <c r="H295" s="23">
        <f t="shared" si="4"/>
        <v>5</v>
      </c>
      <c r="I295" s="38"/>
      <c r="J295" s="38"/>
      <c r="K295" s="25"/>
    </row>
    <row r="296" spans="1:11" ht="80.099999999999994" customHeight="1" x14ac:dyDescent="0.4">
      <c r="A296" s="95"/>
      <c r="B296" s="29" t="s">
        <v>292</v>
      </c>
      <c r="C296" s="95"/>
      <c r="D296" s="96" t="s">
        <v>1</v>
      </c>
      <c r="E296" s="61" t="s">
        <v>1</v>
      </c>
      <c r="F296" s="63" t="s">
        <v>215</v>
      </c>
      <c r="G296" s="63" t="s">
        <v>501</v>
      </c>
      <c r="H296" s="23">
        <f t="shared" si="4"/>
        <v>5</v>
      </c>
      <c r="I296" s="38"/>
      <c r="J296" s="38"/>
      <c r="K296" s="25"/>
    </row>
    <row r="297" spans="1:11" ht="80.099999999999994" customHeight="1" x14ac:dyDescent="0.4">
      <c r="A297" s="95"/>
      <c r="B297" s="29" t="s">
        <v>292</v>
      </c>
      <c r="C297" s="95"/>
      <c r="D297" s="96"/>
      <c r="E297" s="61" t="s">
        <v>1</v>
      </c>
      <c r="F297" s="63" t="s">
        <v>216</v>
      </c>
      <c r="G297" s="63" t="s">
        <v>502</v>
      </c>
      <c r="H297" s="23">
        <f t="shared" si="4"/>
        <v>5</v>
      </c>
      <c r="I297" s="38"/>
      <c r="J297" s="38"/>
      <c r="K297" s="25"/>
    </row>
    <row r="298" spans="1:11" ht="98.25" customHeight="1" x14ac:dyDescent="0.4">
      <c r="A298" s="95"/>
      <c r="B298" s="29" t="s">
        <v>292</v>
      </c>
      <c r="C298" s="95"/>
      <c r="D298" s="96"/>
      <c r="E298" s="61" t="s">
        <v>1</v>
      </c>
      <c r="F298" s="63" t="s">
        <v>217</v>
      </c>
      <c r="G298" s="63" t="s">
        <v>503</v>
      </c>
      <c r="H298" s="23">
        <f t="shared" si="4"/>
        <v>5</v>
      </c>
      <c r="I298" s="38"/>
      <c r="J298" s="38"/>
      <c r="K298" s="25"/>
    </row>
    <row r="299" spans="1:11" ht="80.099999999999994" customHeight="1" x14ac:dyDescent="0.4">
      <c r="A299" s="95"/>
      <c r="B299" s="29" t="s">
        <v>292</v>
      </c>
      <c r="C299" s="95"/>
      <c r="D299" s="96"/>
      <c r="E299" s="61" t="s">
        <v>1</v>
      </c>
      <c r="F299" s="63" t="s">
        <v>218</v>
      </c>
      <c r="G299" s="63" t="s">
        <v>764</v>
      </c>
      <c r="H299" s="23">
        <f t="shared" si="4"/>
        <v>5</v>
      </c>
      <c r="I299" s="38"/>
      <c r="J299" s="38"/>
      <c r="K299" s="25"/>
    </row>
    <row r="300" spans="1:11" ht="80.099999999999994" customHeight="1" x14ac:dyDescent="0.4">
      <c r="A300" s="95"/>
      <c r="B300" s="29" t="s">
        <v>292</v>
      </c>
      <c r="C300" s="95"/>
      <c r="D300" s="96"/>
      <c r="E300" s="61" t="s">
        <v>1</v>
      </c>
      <c r="F300" s="63" t="s">
        <v>219</v>
      </c>
      <c r="G300" s="63" t="s">
        <v>318</v>
      </c>
      <c r="H300" s="23">
        <f t="shared" si="4"/>
        <v>5</v>
      </c>
      <c r="I300" s="38"/>
      <c r="J300" s="38"/>
      <c r="K300" s="25"/>
    </row>
    <row r="301" spans="1:11" ht="80.099999999999994" customHeight="1" x14ac:dyDescent="0.4">
      <c r="A301" s="95"/>
      <c r="B301" s="29" t="s">
        <v>292</v>
      </c>
      <c r="C301" s="95"/>
      <c r="D301" s="61" t="s">
        <v>3</v>
      </c>
      <c r="E301" s="61" t="s">
        <v>3</v>
      </c>
      <c r="F301" s="63" t="s">
        <v>504</v>
      </c>
      <c r="G301" s="63" t="s">
        <v>505</v>
      </c>
      <c r="H301" s="23">
        <f t="shared" si="4"/>
        <v>5</v>
      </c>
      <c r="I301" s="38"/>
      <c r="J301" s="38"/>
      <c r="K301" s="25"/>
    </row>
    <row r="302" spans="1:11" ht="80.099999999999994" customHeight="1" x14ac:dyDescent="0.4">
      <c r="A302" s="95"/>
      <c r="B302" s="29" t="s">
        <v>506</v>
      </c>
      <c r="C302" s="98" t="s">
        <v>846</v>
      </c>
      <c r="D302" s="96" t="s">
        <v>0</v>
      </c>
      <c r="E302" s="61" t="s">
        <v>11</v>
      </c>
      <c r="F302" s="63" t="s">
        <v>220</v>
      </c>
      <c r="G302" s="63" t="s">
        <v>242</v>
      </c>
      <c r="H302" s="23">
        <f t="shared" si="4"/>
        <v>5</v>
      </c>
      <c r="I302" s="38"/>
      <c r="J302" s="38"/>
      <c r="K302" s="25"/>
    </row>
    <row r="303" spans="1:11" ht="80.099999999999994" customHeight="1" x14ac:dyDescent="0.4">
      <c r="A303" s="95"/>
      <c r="B303" s="29" t="s">
        <v>292</v>
      </c>
      <c r="C303" s="98"/>
      <c r="D303" s="96"/>
      <c r="E303" s="61" t="s">
        <v>11</v>
      </c>
      <c r="F303" s="63" t="s">
        <v>313</v>
      </c>
      <c r="G303" s="63" t="s">
        <v>507</v>
      </c>
      <c r="H303" s="23">
        <f t="shared" si="4"/>
        <v>5</v>
      </c>
      <c r="I303" s="38"/>
      <c r="J303" s="38"/>
      <c r="K303" s="25"/>
    </row>
    <row r="304" spans="1:11" ht="80.099999999999994" customHeight="1" x14ac:dyDescent="0.4">
      <c r="A304" s="95"/>
      <c r="B304" s="29" t="s">
        <v>292</v>
      </c>
      <c r="C304" s="98"/>
      <c r="D304" s="96" t="s">
        <v>1</v>
      </c>
      <c r="E304" s="61" t="s">
        <v>1</v>
      </c>
      <c r="F304" s="63" t="s">
        <v>221</v>
      </c>
      <c r="G304" s="63" t="s">
        <v>664</v>
      </c>
      <c r="H304" s="23">
        <f t="shared" si="4"/>
        <v>5</v>
      </c>
      <c r="I304" s="38"/>
      <c r="J304" s="38"/>
      <c r="K304" s="25"/>
    </row>
    <row r="305" spans="1:11" ht="94.5" customHeight="1" x14ac:dyDescent="0.4">
      <c r="A305" s="95"/>
      <c r="B305" s="29" t="s">
        <v>506</v>
      </c>
      <c r="C305" s="98"/>
      <c r="D305" s="96"/>
      <c r="E305" s="61" t="s">
        <v>1</v>
      </c>
      <c r="F305" s="63" t="s">
        <v>280</v>
      </c>
      <c r="G305" s="63" t="s">
        <v>847</v>
      </c>
      <c r="H305" s="23">
        <f t="shared" si="4"/>
        <v>5</v>
      </c>
      <c r="I305" s="38"/>
      <c r="J305" s="38"/>
      <c r="K305" s="25"/>
    </row>
    <row r="306" spans="1:11" ht="90.75" customHeight="1" x14ac:dyDescent="0.4">
      <c r="A306" s="95"/>
      <c r="B306" s="29" t="s">
        <v>292</v>
      </c>
      <c r="C306" s="98"/>
      <c r="D306" s="96"/>
      <c r="E306" s="61" t="s">
        <v>1</v>
      </c>
      <c r="F306" s="63" t="s">
        <v>222</v>
      </c>
      <c r="G306" s="63" t="s">
        <v>636</v>
      </c>
      <c r="H306" s="23">
        <f t="shared" si="4"/>
        <v>5</v>
      </c>
      <c r="I306" s="38"/>
      <c r="J306" s="38"/>
      <c r="K306" s="25"/>
    </row>
    <row r="307" spans="1:11" ht="80.099999999999994" customHeight="1" x14ac:dyDescent="0.4">
      <c r="A307" s="95"/>
      <c r="B307" s="29" t="s">
        <v>292</v>
      </c>
      <c r="C307" s="98"/>
      <c r="D307" s="96"/>
      <c r="E307" s="61" t="s">
        <v>1</v>
      </c>
      <c r="F307" s="63" t="s">
        <v>305</v>
      </c>
      <c r="G307" s="63" t="s">
        <v>637</v>
      </c>
      <c r="H307" s="23">
        <f t="shared" si="4"/>
        <v>5</v>
      </c>
      <c r="I307" s="38"/>
      <c r="J307" s="38"/>
      <c r="K307" s="25"/>
    </row>
    <row r="308" spans="1:11" ht="80.099999999999994" customHeight="1" x14ac:dyDescent="0.4">
      <c r="A308" s="95"/>
      <c r="B308" s="29" t="s">
        <v>292</v>
      </c>
      <c r="C308" s="98"/>
      <c r="D308" s="96"/>
      <c r="E308" s="61" t="s">
        <v>1</v>
      </c>
      <c r="F308" s="63" t="s">
        <v>223</v>
      </c>
      <c r="G308" s="63" t="s">
        <v>638</v>
      </c>
      <c r="H308" s="23">
        <f t="shared" si="4"/>
        <v>5</v>
      </c>
      <c r="I308" s="38"/>
      <c r="J308" s="38"/>
      <c r="K308" s="25"/>
    </row>
    <row r="309" spans="1:11" ht="80.099999999999994" customHeight="1" x14ac:dyDescent="0.4">
      <c r="A309" s="95"/>
      <c r="B309" s="29" t="s">
        <v>292</v>
      </c>
      <c r="C309" s="98"/>
      <c r="D309" s="96"/>
      <c r="E309" s="61" t="s">
        <v>1</v>
      </c>
      <c r="F309" s="63" t="s">
        <v>224</v>
      </c>
      <c r="G309" s="63" t="s">
        <v>639</v>
      </c>
      <c r="H309" s="23">
        <f t="shared" si="4"/>
        <v>5</v>
      </c>
      <c r="I309" s="38"/>
      <c r="J309" s="38"/>
      <c r="K309" s="25"/>
    </row>
    <row r="310" spans="1:11" ht="80.099999999999994" customHeight="1" x14ac:dyDescent="0.4">
      <c r="A310" s="95"/>
      <c r="B310" s="29" t="s">
        <v>506</v>
      </c>
      <c r="C310" s="98"/>
      <c r="D310" s="96" t="s">
        <v>3</v>
      </c>
      <c r="E310" s="61" t="s">
        <v>3</v>
      </c>
      <c r="F310" s="63" t="s">
        <v>508</v>
      </c>
      <c r="G310" s="63" t="s">
        <v>509</v>
      </c>
      <c r="H310" s="23">
        <f t="shared" si="4"/>
        <v>5</v>
      </c>
      <c r="I310" s="38"/>
      <c r="J310" s="38"/>
      <c r="K310" s="25"/>
    </row>
    <row r="311" spans="1:11" ht="80.099999999999994" customHeight="1" x14ac:dyDescent="0.4">
      <c r="A311" s="95"/>
      <c r="B311" s="29" t="s">
        <v>506</v>
      </c>
      <c r="C311" s="98"/>
      <c r="D311" s="96"/>
      <c r="E311" s="61" t="s">
        <v>3</v>
      </c>
      <c r="F311" s="63" t="s">
        <v>225</v>
      </c>
      <c r="G311" s="63" t="s">
        <v>640</v>
      </c>
      <c r="H311" s="23">
        <f t="shared" si="4"/>
        <v>5</v>
      </c>
      <c r="I311" s="38"/>
      <c r="J311" s="38"/>
      <c r="K311" s="25"/>
    </row>
    <row r="312" spans="1:11" ht="80.099999999999994" customHeight="1" x14ac:dyDescent="0.4">
      <c r="A312" s="95"/>
      <c r="B312" s="29" t="s">
        <v>510</v>
      </c>
      <c r="C312" s="98"/>
      <c r="D312" s="96"/>
      <c r="E312" s="61" t="s">
        <v>3</v>
      </c>
      <c r="F312" s="63" t="s">
        <v>303</v>
      </c>
      <c r="G312" s="63" t="s">
        <v>641</v>
      </c>
      <c r="H312" s="23">
        <f t="shared" si="4"/>
        <v>5</v>
      </c>
      <c r="I312" s="38"/>
      <c r="J312" s="38"/>
      <c r="K312" s="25"/>
    </row>
    <row r="313" spans="1:11" ht="80.099999999999994" customHeight="1" x14ac:dyDescent="0.4">
      <c r="A313" s="95"/>
      <c r="B313" s="29" t="s">
        <v>292</v>
      </c>
      <c r="C313" s="98"/>
      <c r="D313" s="96"/>
      <c r="E313" s="61" t="s">
        <v>3</v>
      </c>
      <c r="F313" s="63" t="s">
        <v>226</v>
      </c>
      <c r="G313" s="63" t="s">
        <v>650</v>
      </c>
      <c r="H313" s="23">
        <f t="shared" si="4"/>
        <v>5</v>
      </c>
      <c r="I313" s="38"/>
      <c r="J313" s="38"/>
      <c r="K313" s="25"/>
    </row>
    <row r="314" spans="1:11" ht="80.099999999999994" customHeight="1" x14ac:dyDescent="0.4">
      <c r="A314" s="95"/>
      <c r="B314" s="29" t="s">
        <v>506</v>
      </c>
      <c r="C314" s="95" t="s">
        <v>669</v>
      </c>
      <c r="D314" s="61" t="s">
        <v>0</v>
      </c>
      <c r="E314" s="61" t="s">
        <v>11</v>
      </c>
      <c r="F314" s="63" t="s">
        <v>9</v>
      </c>
      <c r="G314" s="63" t="s">
        <v>377</v>
      </c>
      <c r="H314" s="23">
        <f t="shared" si="4"/>
        <v>5</v>
      </c>
      <c r="I314" s="38"/>
      <c r="J314" s="38"/>
      <c r="K314" s="25"/>
    </row>
    <row r="315" spans="1:11" ht="80.099999999999994" customHeight="1" x14ac:dyDescent="0.4">
      <c r="A315" s="95"/>
      <c r="B315" s="29" t="s">
        <v>292</v>
      </c>
      <c r="C315" s="95"/>
      <c r="D315" s="96" t="s">
        <v>1</v>
      </c>
      <c r="E315" s="61" t="s">
        <v>1</v>
      </c>
      <c r="F315" s="63" t="s">
        <v>511</v>
      </c>
      <c r="G315" s="63" t="s">
        <v>642</v>
      </c>
      <c r="H315" s="23">
        <f t="shared" si="4"/>
        <v>5</v>
      </c>
      <c r="I315" s="38"/>
      <c r="J315" s="38"/>
      <c r="K315" s="25"/>
    </row>
    <row r="316" spans="1:11" ht="80.099999999999994" customHeight="1" x14ac:dyDescent="0.4">
      <c r="A316" s="95"/>
      <c r="B316" s="29" t="s">
        <v>292</v>
      </c>
      <c r="C316" s="95"/>
      <c r="D316" s="96"/>
      <c r="E316" s="61" t="s">
        <v>1</v>
      </c>
      <c r="F316" s="63" t="s">
        <v>227</v>
      </c>
      <c r="G316" s="63" t="s">
        <v>643</v>
      </c>
      <c r="H316" s="23">
        <f t="shared" si="4"/>
        <v>5</v>
      </c>
      <c r="I316" s="38"/>
      <c r="J316" s="38"/>
      <c r="K316" s="25"/>
    </row>
    <row r="317" spans="1:11" ht="80.099999999999994" customHeight="1" x14ac:dyDescent="0.4">
      <c r="A317" s="95"/>
      <c r="B317" s="29" t="s">
        <v>506</v>
      </c>
      <c r="C317" s="95"/>
      <c r="D317" s="61" t="s">
        <v>3</v>
      </c>
      <c r="E317" s="61" t="s">
        <v>3</v>
      </c>
      <c r="F317" s="63" t="s">
        <v>512</v>
      </c>
      <c r="G317" s="63" t="s">
        <v>644</v>
      </c>
      <c r="H317" s="23">
        <f t="shared" si="4"/>
        <v>5</v>
      </c>
      <c r="I317" s="38"/>
      <c r="J317" s="38"/>
      <c r="K317" s="25"/>
    </row>
    <row r="318" spans="1:11" ht="80.099999999999994" customHeight="1" x14ac:dyDescent="0.4">
      <c r="A318" s="95"/>
      <c r="B318" s="31"/>
      <c r="C318" s="95" t="s">
        <v>252</v>
      </c>
      <c r="D318" s="61" t="s">
        <v>0</v>
      </c>
      <c r="E318" s="61" t="s">
        <v>11</v>
      </c>
      <c r="F318" s="63" t="s">
        <v>5</v>
      </c>
      <c r="G318" s="63" t="s">
        <v>337</v>
      </c>
      <c r="H318" s="23">
        <f t="shared" si="4"/>
        <v>5</v>
      </c>
      <c r="I318" s="34"/>
      <c r="J318" s="38"/>
      <c r="K318" s="25"/>
    </row>
    <row r="319" spans="1:11" ht="80.099999999999994" customHeight="1" x14ac:dyDescent="0.4">
      <c r="A319" s="95"/>
      <c r="B319" s="29" t="s">
        <v>292</v>
      </c>
      <c r="C319" s="95"/>
      <c r="D319" s="61" t="s">
        <v>1</v>
      </c>
      <c r="E319" s="61" t="s">
        <v>1</v>
      </c>
      <c r="F319" s="63" t="s">
        <v>281</v>
      </c>
      <c r="G319" s="63" t="s">
        <v>716</v>
      </c>
      <c r="H319" s="23">
        <f t="shared" si="4"/>
        <v>5</v>
      </c>
      <c r="I319" s="38"/>
      <c r="J319" s="38"/>
      <c r="K319" s="25"/>
    </row>
    <row r="320" spans="1:11" ht="80.099999999999994" customHeight="1" x14ac:dyDescent="0.4">
      <c r="A320" s="95"/>
      <c r="B320" s="29" t="s">
        <v>292</v>
      </c>
      <c r="C320" s="95"/>
      <c r="D320" s="61" t="s">
        <v>3</v>
      </c>
      <c r="E320" s="61" t="s">
        <v>3</v>
      </c>
      <c r="F320" s="63" t="s">
        <v>513</v>
      </c>
      <c r="G320" s="63" t="s">
        <v>717</v>
      </c>
      <c r="H320" s="23">
        <f t="shared" si="4"/>
        <v>5</v>
      </c>
      <c r="I320" s="38"/>
      <c r="J320" s="38"/>
      <c r="K320" s="25"/>
    </row>
    <row r="321" spans="1:11" ht="80.099999999999994" customHeight="1" x14ac:dyDescent="0.4">
      <c r="A321" s="95"/>
      <c r="B321" s="31"/>
      <c r="C321" s="95" t="s">
        <v>239</v>
      </c>
      <c r="D321" s="61" t="s">
        <v>0</v>
      </c>
      <c r="E321" s="61" t="s">
        <v>11</v>
      </c>
      <c r="F321" s="63" t="s">
        <v>5</v>
      </c>
      <c r="G321" s="63" t="s">
        <v>337</v>
      </c>
      <c r="H321" s="23">
        <f t="shared" si="4"/>
        <v>5</v>
      </c>
      <c r="I321" s="34"/>
      <c r="J321" s="38"/>
      <c r="K321" s="25"/>
    </row>
    <row r="322" spans="1:11" ht="80.099999999999994" customHeight="1" x14ac:dyDescent="0.4">
      <c r="A322" s="95"/>
      <c r="B322" s="29" t="s">
        <v>292</v>
      </c>
      <c r="C322" s="95"/>
      <c r="D322" s="96" t="s">
        <v>1</v>
      </c>
      <c r="E322" s="61" t="s">
        <v>1</v>
      </c>
      <c r="F322" s="63" t="s">
        <v>228</v>
      </c>
      <c r="G322" s="63" t="s">
        <v>514</v>
      </c>
      <c r="H322" s="23">
        <f t="shared" si="4"/>
        <v>5</v>
      </c>
      <c r="I322" s="38"/>
      <c r="J322" s="38"/>
      <c r="K322" s="25"/>
    </row>
    <row r="323" spans="1:11" ht="80.099999999999994" customHeight="1" x14ac:dyDescent="0.4">
      <c r="A323" s="95"/>
      <c r="B323" s="29" t="s">
        <v>292</v>
      </c>
      <c r="C323" s="95"/>
      <c r="D323" s="96"/>
      <c r="E323" s="61" t="s">
        <v>1</v>
      </c>
      <c r="F323" s="63" t="s">
        <v>515</v>
      </c>
      <c r="G323" s="63" t="s">
        <v>543</v>
      </c>
      <c r="H323" s="23">
        <f t="shared" si="4"/>
        <v>5</v>
      </c>
      <c r="I323" s="38"/>
      <c r="J323" s="38"/>
      <c r="K323" s="25"/>
    </row>
    <row r="324" spans="1:11" ht="80.099999999999994" customHeight="1" x14ac:dyDescent="0.4">
      <c r="A324" s="95"/>
      <c r="B324" s="29" t="s">
        <v>292</v>
      </c>
      <c r="C324" s="95"/>
      <c r="D324" s="96"/>
      <c r="E324" s="61" t="s">
        <v>1</v>
      </c>
      <c r="F324" s="63" t="s">
        <v>229</v>
      </c>
      <c r="G324" s="63" t="s">
        <v>516</v>
      </c>
      <c r="H324" s="23">
        <f t="shared" ref="H324:H327" si="5">IF(I324="完全実装",4,IF(I324="大部分実装",3,IF(I324="一部分実装",2,IF(I324="未実装",1,5))))</f>
        <v>5</v>
      </c>
      <c r="I324" s="38"/>
      <c r="J324" s="38"/>
      <c r="K324" s="25"/>
    </row>
    <row r="325" spans="1:11" ht="80.099999999999994" customHeight="1" x14ac:dyDescent="0.4">
      <c r="A325" s="95"/>
      <c r="B325" s="29" t="s">
        <v>292</v>
      </c>
      <c r="C325" s="95"/>
      <c r="D325" s="96" t="s">
        <v>3</v>
      </c>
      <c r="E325" s="61" t="s">
        <v>3</v>
      </c>
      <c r="F325" s="63" t="s">
        <v>230</v>
      </c>
      <c r="G325" s="63" t="s">
        <v>517</v>
      </c>
      <c r="H325" s="23">
        <f t="shared" si="5"/>
        <v>5</v>
      </c>
      <c r="I325" s="38"/>
      <c r="J325" s="38"/>
      <c r="K325" s="25"/>
    </row>
    <row r="326" spans="1:11" ht="80.099999999999994" customHeight="1" x14ac:dyDescent="0.4">
      <c r="A326" s="95"/>
      <c r="B326" s="29" t="s">
        <v>292</v>
      </c>
      <c r="C326" s="95"/>
      <c r="D326" s="96"/>
      <c r="E326" s="61" t="s">
        <v>3</v>
      </c>
      <c r="F326" s="63" t="s">
        <v>231</v>
      </c>
      <c r="G326" s="63" t="s">
        <v>378</v>
      </c>
      <c r="H326" s="23">
        <f t="shared" si="5"/>
        <v>5</v>
      </c>
      <c r="I326" s="38"/>
      <c r="J326" s="38"/>
      <c r="K326" s="25"/>
    </row>
    <row r="327" spans="1:11" ht="80.099999999999994" customHeight="1" x14ac:dyDescent="0.4">
      <c r="A327" s="95"/>
      <c r="B327" s="29" t="s">
        <v>292</v>
      </c>
      <c r="C327" s="95"/>
      <c r="D327" s="96"/>
      <c r="E327" s="61" t="s">
        <v>3</v>
      </c>
      <c r="F327" s="63" t="s">
        <v>232</v>
      </c>
      <c r="G327" s="63" t="s">
        <v>654</v>
      </c>
      <c r="H327" s="23">
        <f t="shared" si="5"/>
        <v>5</v>
      </c>
      <c r="I327" s="38"/>
      <c r="J327" s="38"/>
      <c r="K327" s="26"/>
    </row>
  </sheetData>
  <mergeCells count="136">
    <mergeCell ref="K1:K2"/>
    <mergeCell ref="J1:J2"/>
    <mergeCell ref="I1:I2"/>
    <mergeCell ref="D20:D23"/>
    <mergeCell ref="D24:D28"/>
    <mergeCell ref="A3:A28"/>
    <mergeCell ref="D29:D30"/>
    <mergeCell ref="D31:D32"/>
    <mergeCell ref="C3:C8"/>
    <mergeCell ref="C9:C18"/>
    <mergeCell ref="C19:C28"/>
    <mergeCell ref="D4:D5"/>
    <mergeCell ref="D6:D8"/>
    <mergeCell ref="D9:D10"/>
    <mergeCell ref="D11:D15"/>
    <mergeCell ref="D16:D18"/>
    <mergeCell ref="A29:A55"/>
    <mergeCell ref="D33:D34"/>
    <mergeCell ref="C29:C34"/>
    <mergeCell ref="D2:E2"/>
    <mergeCell ref="D73:D76"/>
    <mergeCell ref="C56:C62"/>
    <mergeCell ref="A56:A81"/>
    <mergeCell ref="D56:D58"/>
    <mergeCell ref="D59:D61"/>
    <mergeCell ref="D35:D36"/>
    <mergeCell ref="C35:C39"/>
    <mergeCell ref="D40:D41"/>
    <mergeCell ref="D42:D43"/>
    <mergeCell ref="D44:D45"/>
    <mergeCell ref="C40:C45"/>
    <mergeCell ref="D77:D81"/>
    <mergeCell ref="C72:C81"/>
    <mergeCell ref="D69:D71"/>
    <mergeCell ref="D66:D68"/>
    <mergeCell ref="D63:D65"/>
    <mergeCell ref="C63:C71"/>
    <mergeCell ref="D47:D50"/>
    <mergeCell ref="D51:D55"/>
    <mergeCell ref="C46:C55"/>
    <mergeCell ref="C92:C105"/>
    <mergeCell ref="C82:C91"/>
    <mergeCell ref="C106:C115"/>
    <mergeCell ref="D107:D110"/>
    <mergeCell ref="D111:D115"/>
    <mergeCell ref="A82:A115"/>
    <mergeCell ref="D85:D88"/>
    <mergeCell ref="D82:D84"/>
    <mergeCell ref="D89:D91"/>
    <mergeCell ref="D92:D94"/>
    <mergeCell ref="D95:D99"/>
    <mergeCell ref="D100:D105"/>
    <mergeCell ref="D121:D122"/>
    <mergeCell ref="C121:C131"/>
    <mergeCell ref="D119:D120"/>
    <mergeCell ref="D117:D118"/>
    <mergeCell ref="C116:C120"/>
    <mergeCell ref="A116:A148"/>
    <mergeCell ref="D144:D148"/>
    <mergeCell ref="C139:C148"/>
    <mergeCell ref="D136:D138"/>
    <mergeCell ref="D133:D135"/>
    <mergeCell ref="C132:C138"/>
    <mergeCell ref="D127:D131"/>
    <mergeCell ref="D123:D126"/>
    <mergeCell ref="D140:D143"/>
    <mergeCell ref="A149:A171"/>
    <mergeCell ref="D220:D224"/>
    <mergeCell ref="D216:D219"/>
    <mergeCell ref="C215:C224"/>
    <mergeCell ref="D204:D206"/>
    <mergeCell ref="D207:D209"/>
    <mergeCell ref="D210:D214"/>
    <mergeCell ref="C204:C214"/>
    <mergeCell ref="D196:D203"/>
    <mergeCell ref="D192:D195"/>
    <mergeCell ref="D166:D171"/>
    <mergeCell ref="D162:D165"/>
    <mergeCell ref="C161:C171"/>
    <mergeCell ref="D156:D160"/>
    <mergeCell ref="D151:D155"/>
    <mergeCell ref="D149:D150"/>
    <mergeCell ref="C149:C160"/>
    <mergeCell ref="D172:D174"/>
    <mergeCell ref="D175:D176"/>
    <mergeCell ref="D177:D179"/>
    <mergeCell ref="C172:C179"/>
    <mergeCell ref="A172:A224"/>
    <mergeCell ref="D189:D191"/>
    <mergeCell ref="C189:C203"/>
    <mergeCell ref="D234:D240"/>
    <mergeCell ref="D232:D233"/>
    <mergeCell ref="C232:C245"/>
    <mergeCell ref="A256:A294"/>
    <mergeCell ref="D180:D182"/>
    <mergeCell ref="D183:D185"/>
    <mergeCell ref="D186:D188"/>
    <mergeCell ref="C180:C188"/>
    <mergeCell ref="C271:C279"/>
    <mergeCell ref="D267:D270"/>
    <mergeCell ref="D265:D266"/>
    <mergeCell ref="D225:D226"/>
    <mergeCell ref="D227:D230"/>
    <mergeCell ref="C225:C231"/>
    <mergeCell ref="D290:D294"/>
    <mergeCell ref="D286:D289"/>
    <mergeCell ref="C285:C294"/>
    <mergeCell ref="D283:D284"/>
    <mergeCell ref="D281:D282"/>
    <mergeCell ref="D251:D255"/>
    <mergeCell ref="D247:D250"/>
    <mergeCell ref="C246:C255"/>
    <mergeCell ref="D241:D245"/>
    <mergeCell ref="A225:A255"/>
    <mergeCell ref="A295:A327"/>
    <mergeCell ref="D263:D264"/>
    <mergeCell ref="C263:C270"/>
    <mergeCell ref="D260:D262"/>
    <mergeCell ref="D258:D259"/>
    <mergeCell ref="D256:D257"/>
    <mergeCell ref="C256:C262"/>
    <mergeCell ref="C280:C284"/>
    <mergeCell ref="D275:D279"/>
    <mergeCell ref="D272:D274"/>
    <mergeCell ref="D310:D313"/>
    <mergeCell ref="D304:D309"/>
    <mergeCell ref="D302:D303"/>
    <mergeCell ref="C302:C313"/>
    <mergeCell ref="D296:D300"/>
    <mergeCell ref="C295:C301"/>
    <mergeCell ref="D325:D327"/>
    <mergeCell ref="D322:D324"/>
    <mergeCell ref="C321:C327"/>
    <mergeCell ref="D315:D316"/>
    <mergeCell ref="C314:C317"/>
    <mergeCell ref="C318:C320"/>
  </mergeCells>
  <phoneticPr fontId="1"/>
  <conditionalFormatting sqref="F3">
    <cfRule type="expression" dxfId="14" priority="12">
      <formula>H3:H327&lt;=2</formula>
    </cfRule>
  </conditionalFormatting>
  <conditionalFormatting sqref="G3">
    <cfRule type="expression" dxfId="13" priority="11">
      <formula>H3:H327&lt;=2</formula>
    </cfRule>
  </conditionalFormatting>
  <conditionalFormatting sqref="G3:G327">
    <cfRule type="expression" dxfId="12" priority="5">
      <formula>H3=4</formula>
    </cfRule>
    <cfRule type="expression" dxfId="11" priority="6">
      <formula>H3=3</formula>
    </cfRule>
    <cfRule type="expression" dxfId="10" priority="7">
      <formula>H3=1</formula>
    </cfRule>
    <cfRule type="expression" dxfId="9" priority="17">
      <formula>H3=2</formula>
    </cfRule>
  </conditionalFormatting>
  <conditionalFormatting sqref="F3:F327">
    <cfRule type="expression" dxfId="8" priority="1">
      <formula>H3=4</formula>
    </cfRule>
    <cfRule type="expression" dxfId="7" priority="2">
      <formula>H3=3</formula>
    </cfRule>
    <cfRule type="expression" dxfId="6" priority="3">
      <formula>H3=2</formula>
    </cfRule>
    <cfRule type="expression" dxfId="5" priority="4">
      <formula>H3=1</formula>
    </cfRule>
  </conditionalFormatting>
  <printOptions horizontalCentered="1"/>
  <pageMargins left="0.51181102362204722" right="0.31496062992125984" top="0.55118110236220474" bottom="0.55118110236220474" header="0.31496062992125984" footer="0.31496062992125984"/>
  <pageSetup paperSize="8" scale="32" fitToHeight="0" orientation="portrait" r:id="rId1"/>
  <rowBreaks count="9" manualBreakCount="9">
    <brk id="28" max="9" man="1"/>
    <brk id="55" max="9" man="1"/>
    <brk id="81" max="9" man="1"/>
    <brk id="115" max="9" man="1"/>
    <brk id="148" max="9" man="1"/>
    <brk id="171" max="9" man="1"/>
    <brk id="224" max="9" man="1"/>
    <brk id="255" max="9" man="1"/>
    <brk id="294" max="9"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リスト!$A$1:$A$4</xm:f>
          </x14:formula1>
          <xm:sqref>I133:I138 I247:I284 I47:I71 I286:I317 I322:I327 I4:I18 I73:I105 I140:I160 I319:I320 I162:I214 I216:I245 I20:I45 I107:I131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8"/>
  <sheetViews>
    <sheetView view="pageBreakPreview" zoomScale="25" zoomScaleNormal="25" zoomScaleSheetLayoutView="25" workbookViewId="0"/>
  </sheetViews>
  <sheetFormatPr defaultRowHeight="18.75" x14ac:dyDescent="0.4"/>
  <cols>
    <col min="1" max="1" width="47.625" bestFit="1" customWidth="1"/>
    <col min="2" max="11" width="86" customWidth="1"/>
  </cols>
  <sheetData>
    <row r="1" spans="1:12" ht="408" customHeight="1" x14ac:dyDescent="0.4">
      <c r="A1" s="50" t="s">
        <v>722</v>
      </c>
      <c r="B1" s="46"/>
      <c r="C1" s="47"/>
      <c r="D1" s="47"/>
      <c r="E1" s="47"/>
      <c r="F1" s="47"/>
      <c r="G1" s="47"/>
      <c r="H1" s="47"/>
      <c r="I1" s="47"/>
      <c r="J1" s="47"/>
      <c r="K1" s="48"/>
      <c r="L1" s="51"/>
    </row>
    <row r="2" spans="1:12" ht="408" customHeight="1" x14ac:dyDescent="0.4">
      <c r="A2" s="50" t="s">
        <v>723</v>
      </c>
      <c r="B2" s="46"/>
      <c r="C2" s="47"/>
      <c r="D2" s="47"/>
      <c r="E2" s="47"/>
      <c r="F2" s="47"/>
      <c r="G2" s="47"/>
      <c r="H2" s="47"/>
      <c r="I2" s="47"/>
      <c r="J2" s="47"/>
      <c r="K2" s="48"/>
      <c r="L2" s="51"/>
    </row>
    <row r="3" spans="1:12" ht="408" customHeight="1" x14ac:dyDescent="0.4">
      <c r="A3" s="50" t="s">
        <v>724</v>
      </c>
      <c r="B3" s="46"/>
      <c r="C3" s="47"/>
      <c r="D3" s="47"/>
      <c r="E3" s="47"/>
      <c r="F3" s="47"/>
      <c r="G3" s="47"/>
      <c r="H3" s="47"/>
      <c r="I3" s="47"/>
      <c r="J3" s="47"/>
      <c r="K3" s="48"/>
      <c r="L3" s="51"/>
    </row>
    <row r="4" spans="1:12" ht="76.5" x14ac:dyDescent="0.4">
      <c r="A4" s="51"/>
      <c r="B4" s="49" t="s">
        <v>282</v>
      </c>
      <c r="C4" s="49" t="s">
        <v>284</v>
      </c>
      <c r="D4" s="49" t="s">
        <v>285</v>
      </c>
      <c r="E4" s="49" t="s">
        <v>286</v>
      </c>
      <c r="F4" s="49" t="s">
        <v>287</v>
      </c>
      <c r="G4" s="49" t="s">
        <v>288</v>
      </c>
      <c r="H4" s="49" t="s">
        <v>289</v>
      </c>
      <c r="I4" s="49" t="s">
        <v>290</v>
      </c>
      <c r="J4" s="49" t="s">
        <v>291</v>
      </c>
      <c r="K4" s="49" t="s">
        <v>292</v>
      </c>
      <c r="L4" s="51"/>
    </row>
    <row r="5" spans="1:12" x14ac:dyDescent="0.4">
      <c r="A5" s="51"/>
      <c r="B5" s="51"/>
      <c r="C5" s="51"/>
      <c r="D5" s="51"/>
      <c r="E5" s="51"/>
      <c r="F5" s="51"/>
      <c r="G5" s="51"/>
      <c r="H5" s="51"/>
      <c r="I5" s="51"/>
      <c r="J5" s="51"/>
      <c r="K5" s="51"/>
      <c r="L5" s="51"/>
    </row>
    <row r="6" spans="1:12" x14ac:dyDescent="0.4">
      <c r="A6" s="51"/>
      <c r="B6" s="51"/>
      <c r="C6" s="51"/>
      <c r="D6" s="51"/>
      <c r="E6" s="51"/>
      <c r="F6" s="51"/>
      <c r="G6" s="51"/>
      <c r="H6" s="51"/>
      <c r="I6" s="51"/>
      <c r="J6" s="51"/>
      <c r="K6" s="51"/>
      <c r="L6" s="51"/>
    </row>
    <row r="7" spans="1:12" x14ac:dyDescent="0.4">
      <c r="A7" s="51"/>
      <c r="B7" s="51"/>
      <c r="C7" s="51"/>
      <c r="D7" s="51"/>
      <c r="E7" s="51"/>
      <c r="F7" s="51"/>
      <c r="G7" s="51"/>
      <c r="H7" s="51"/>
      <c r="I7" s="51"/>
      <c r="J7" s="51"/>
      <c r="K7" s="51"/>
      <c r="L7" s="51"/>
    </row>
    <row r="8" spans="1:12" x14ac:dyDescent="0.4">
      <c r="A8" s="51"/>
      <c r="B8" s="51"/>
      <c r="C8" s="51"/>
      <c r="D8" s="51"/>
      <c r="E8" s="51"/>
      <c r="F8" s="51"/>
      <c r="G8" s="51"/>
      <c r="H8" s="51"/>
      <c r="I8" s="51"/>
      <c r="J8" s="51"/>
      <c r="K8" s="51"/>
      <c r="L8" s="51"/>
    </row>
  </sheetData>
  <phoneticPr fontId="1"/>
  <pageMargins left="0.70866141732283472" right="0.70866141732283472" top="0.74803149606299213" bottom="0.74803149606299213" header="0.31496062992125984" footer="0.31496062992125984"/>
  <pageSetup paperSize="8" scale="19" fitToHeight="0" orientation="landscape" r:id="rId1"/>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414EB-C4E3-488D-9AE8-543C195E3049}">
  <sheetPr>
    <pageSetUpPr fitToPage="1"/>
  </sheetPr>
  <dimension ref="A1:D327"/>
  <sheetViews>
    <sheetView view="pageBreakPreview" zoomScale="60" zoomScaleNormal="85" workbookViewId="0">
      <selection activeCell="K184" sqref="K184"/>
    </sheetView>
  </sheetViews>
  <sheetFormatPr defaultRowHeight="19.5" x14ac:dyDescent="0.4"/>
  <cols>
    <col min="1" max="1" width="19" style="78" customWidth="1"/>
    <col min="2" max="2" width="34.875" style="79" customWidth="1"/>
    <col min="3" max="3" width="7.375" style="79" bestFit="1" customWidth="1"/>
    <col min="4" max="4" width="123.875" style="82" customWidth="1"/>
    <col min="5" max="16384" width="9" style="10"/>
  </cols>
  <sheetData>
    <row r="1" spans="1:4" x14ac:dyDescent="0.4">
      <c r="A1" s="113" t="s">
        <v>849</v>
      </c>
      <c r="B1" s="113"/>
      <c r="C1" s="113"/>
      <c r="D1" s="113"/>
    </row>
    <row r="2" spans="1:4" x14ac:dyDescent="0.4">
      <c r="A2" s="75" t="s">
        <v>383</v>
      </c>
      <c r="B2" s="75" t="s">
        <v>255</v>
      </c>
      <c r="C2" s="75" t="s">
        <v>384</v>
      </c>
      <c r="D2" s="80" t="s">
        <v>385</v>
      </c>
    </row>
    <row r="3" spans="1:4" x14ac:dyDescent="0.4">
      <c r="A3" s="107" t="s">
        <v>328</v>
      </c>
      <c r="B3" s="106" t="s">
        <v>253</v>
      </c>
      <c r="C3" s="76" t="s">
        <v>0</v>
      </c>
      <c r="D3" s="81" t="s">
        <v>338</v>
      </c>
    </row>
    <row r="4" spans="1:4" x14ac:dyDescent="0.4">
      <c r="A4" s="107"/>
      <c r="B4" s="106"/>
      <c r="C4" s="106" t="s">
        <v>2</v>
      </c>
      <c r="D4" s="81" t="s">
        <v>339</v>
      </c>
    </row>
    <row r="5" spans="1:4" x14ac:dyDescent="0.4">
      <c r="A5" s="107"/>
      <c r="B5" s="106"/>
      <c r="C5" s="106"/>
      <c r="D5" s="81" t="s">
        <v>386</v>
      </c>
    </row>
    <row r="6" spans="1:4" ht="39" x14ac:dyDescent="0.4">
      <c r="A6" s="107"/>
      <c r="B6" s="106"/>
      <c r="C6" s="106" t="s">
        <v>4</v>
      </c>
      <c r="D6" s="81" t="s">
        <v>548</v>
      </c>
    </row>
    <row r="7" spans="1:4" x14ac:dyDescent="0.4">
      <c r="A7" s="107"/>
      <c r="B7" s="106"/>
      <c r="C7" s="106"/>
      <c r="D7" s="81" t="s">
        <v>340</v>
      </c>
    </row>
    <row r="8" spans="1:4" x14ac:dyDescent="0.4">
      <c r="A8" s="107"/>
      <c r="B8" s="106"/>
      <c r="C8" s="106"/>
      <c r="D8" s="81" t="s">
        <v>341</v>
      </c>
    </row>
    <row r="9" spans="1:4" x14ac:dyDescent="0.4">
      <c r="A9" s="107"/>
      <c r="B9" s="106" t="s">
        <v>329</v>
      </c>
      <c r="C9" s="106" t="s">
        <v>0</v>
      </c>
      <c r="D9" s="81" t="s">
        <v>342</v>
      </c>
    </row>
    <row r="10" spans="1:4" x14ac:dyDescent="0.4">
      <c r="A10" s="107"/>
      <c r="B10" s="106"/>
      <c r="C10" s="106"/>
      <c r="D10" s="81" t="s">
        <v>391</v>
      </c>
    </row>
    <row r="11" spans="1:4" x14ac:dyDescent="0.4">
      <c r="A11" s="107"/>
      <c r="B11" s="106"/>
      <c r="C11" s="106" t="s">
        <v>1</v>
      </c>
      <c r="D11" s="81" t="s">
        <v>343</v>
      </c>
    </row>
    <row r="12" spans="1:4" x14ac:dyDescent="0.4">
      <c r="A12" s="107"/>
      <c r="B12" s="106"/>
      <c r="C12" s="106"/>
      <c r="D12" s="81" t="s">
        <v>344</v>
      </c>
    </row>
    <row r="13" spans="1:4" x14ac:dyDescent="0.4">
      <c r="A13" s="107"/>
      <c r="B13" s="106"/>
      <c r="C13" s="106"/>
      <c r="D13" s="81" t="s">
        <v>393</v>
      </c>
    </row>
    <row r="14" spans="1:4" x14ac:dyDescent="0.4">
      <c r="A14" s="107"/>
      <c r="B14" s="106"/>
      <c r="C14" s="106"/>
      <c r="D14" s="81" t="s">
        <v>345</v>
      </c>
    </row>
    <row r="15" spans="1:4" x14ac:dyDescent="0.4">
      <c r="A15" s="107"/>
      <c r="B15" s="106"/>
      <c r="C15" s="106"/>
      <c r="D15" s="81" t="s">
        <v>527</v>
      </c>
    </row>
    <row r="16" spans="1:4" x14ac:dyDescent="0.4">
      <c r="A16" s="107"/>
      <c r="B16" s="106"/>
      <c r="C16" s="106" t="s">
        <v>3</v>
      </c>
      <c r="D16" s="81" t="s">
        <v>647</v>
      </c>
    </row>
    <row r="17" spans="1:4" x14ac:dyDescent="0.4">
      <c r="A17" s="107"/>
      <c r="B17" s="106"/>
      <c r="C17" s="106"/>
      <c r="D17" s="81" t="s">
        <v>712</v>
      </c>
    </row>
    <row r="18" spans="1:4" ht="39" x14ac:dyDescent="0.4">
      <c r="A18" s="107"/>
      <c r="B18" s="106"/>
      <c r="C18" s="106"/>
      <c r="D18" s="81" t="s">
        <v>528</v>
      </c>
    </row>
    <row r="19" spans="1:4" x14ac:dyDescent="0.4">
      <c r="A19" s="107"/>
      <c r="B19" s="106" t="s">
        <v>234</v>
      </c>
      <c r="C19" s="76" t="s">
        <v>0</v>
      </c>
      <c r="D19" s="81" t="s">
        <v>337</v>
      </c>
    </row>
    <row r="20" spans="1:4" x14ac:dyDescent="0.4">
      <c r="A20" s="107"/>
      <c r="B20" s="106"/>
      <c r="C20" s="106" t="s">
        <v>1</v>
      </c>
      <c r="D20" s="81" t="s">
        <v>662</v>
      </c>
    </row>
    <row r="21" spans="1:4" x14ac:dyDescent="0.4">
      <c r="A21" s="107"/>
      <c r="B21" s="106"/>
      <c r="C21" s="106"/>
      <c r="D21" s="81" t="s">
        <v>363</v>
      </c>
    </row>
    <row r="22" spans="1:4" x14ac:dyDescent="0.4">
      <c r="A22" s="107"/>
      <c r="B22" s="106"/>
      <c r="C22" s="106"/>
      <c r="D22" s="81" t="s">
        <v>394</v>
      </c>
    </row>
    <row r="23" spans="1:4" x14ac:dyDescent="0.4">
      <c r="A23" s="107"/>
      <c r="B23" s="106"/>
      <c r="C23" s="106"/>
      <c r="D23" s="81" t="s">
        <v>395</v>
      </c>
    </row>
    <row r="24" spans="1:4" x14ac:dyDescent="0.4">
      <c r="A24" s="107"/>
      <c r="B24" s="106"/>
      <c r="C24" s="106" t="s">
        <v>3</v>
      </c>
      <c r="D24" s="81" t="s">
        <v>397</v>
      </c>
    </row>
    <row r="25" spans="1:4" x14ac:dyDescent="0.4">
      <c r="A25" s="107"/>
      <c r="B25" s="106"/>
      <c r="C25" s="106"/>
      <c r="D25" s="81" t="s">
        <v>529</v>
      </c>
    </row>
    <row r="26" spans="1:4" x14ac:dyDescent="0.4">
      <c r="A26" s="107"/>
      <c r="B26" s="106"/>
      <c r="C26" s="106"/>
      <c r="D26" s="81" t="s">
        <v>530</v>
      </c>
    </row>
    <row r="27" spans="1:4" x14ac:dyDescent="0.4">
      <c r="A27" s="107"/>
      <c r="B27" s="106"/>
      <c r="C27" s="106"/>
      <c r="D27" s="81" t="s">
        <v>398</v>
      </c>
    </row>
    <row r="28" spans="1:4" x14ac:dyDescent="0.4">
      <c r="A28" s="107"/>
      <c r="B28" s="106"/>
      <c r="C28" s="106"/>
      <c r="D28" s="81" t="s">
        <v>314</v>
      </c>
    </row>
    <row r="29" spans="1:4" x14ac:dyDescent="0.4">
      <c r="A29" s="107" t="s">
        <v>718</v>
      </c>
      <c r="B29" s="108" t="s">
        <v>679</v>
      </c>
      <c r="C29" s="106" t="s">
        <v>11</v>
      </c>
      <c r="D29" s="81" t="s">
        <v>399</v>
      </c>
    </row>
    <row r="30" spans="1:4" ht="39" x14ac:dyDescent="0.4">
      <c r="A30" s="107"/>
      <c r="B30" s="109"/>
      <c r="C30" s="106"/>
      <c r="D30" s="81" t="s">
        <v>401</v>
      </c>
    </row>
    <row r="31" spans="1:4" ht="39" x14ac:dyDescent="0.4">
      <c r="A31" s="107"/>
      <c r="B31" s="109"/>
      <c r="C31" s="106" t="s">
        <v>2</v>
      </c>
      <c r="D31" s="81" t="s">
        <v>680</v>
      </c>
    </row>
    <row r="32" spans="1:4" ht="39" x14ac:dyDescent="0.4">
      <c r="A32" s="107"/>
      <c r="B32" s="109"/>
      <c r="C32" s="106"/>
      <c r="D32" s="81" t="s">
        <v>745</v>
      </c>
    </row>
    <row r="33" spans="1:4" x14ac:dyDescent="0.4">
      <c r="A33" s="107"/>
      <c r="B33" s="109"/>
      <c r="C33" s="106" t="s">
        <v>3</v>
      </c>
      <c r="D33" s="81" t="s">
        <v>547</v>
      </c>
    </row>
    <row r="34" spans="1:4" x14ac:dyDescent="0.4">
      <c r="A34" s="107"/>
      <c r="B34" s="110"/>
      <c r="C34" s="106"/>
      <c r="D34" s="81" t="s">
        <v>364</v>
      </c>
    </row>
    <row r="35" spans="1:4" ht="39" x14ac:dyDescent="0.4">
      <c r="A35" s="107"/>
      <c r="B35" s="106" t="s">
        <v>704</v>
      </c>
      <c r="C35" s="106" t="s">
        <v>11</v>
      </c>
      <c r="D35" s="81" t="s">
        <v>746</v>
      </c>
    </row>
    <row r="36" spans="1:4" x14ac:dyDescent="0.4">
      <c r="A36" s="107"/>
      <c r="B36" s="106"/>
      <c r="C36" s="106"/>
      <c r="D36" s="81" t="s">
        <v>681</v>
      </c>
    </row>
    <row r="37" spans="1:4" x14ac:dyDescent="0.4">
      <c r="A37" s="107"/>
      <c r="B37" s="106"/>
      <c r="C37" s="76" t="s">
        <v>1</v>
      </c>
      <c r="D37" s="81" t="s">
        <v>404</v>
      </c>
    </row>
    <row r="38" spans="1:4" x14ac:dyDescent="0.4">
      <c r="A38" s="107"/>
      <c r="B38" s="106"/>
      <c r="C38" s="76" t="s">
        <v>4</v>
      </c>
      <c r="D38" s="81" t="s">
        <v>682</v>
      </c>
    </row>
    <row r="39" spans="1:4" x14ac:dyDescent="0.4">
      <c r="A39" s="107"/>
      <c r="B39" s="106"/>
      <c r="C39" s="76" t="s">
        <v>4</v>
      </c>
      <c r="D39" s="81" t="s">
        <v>365</v>
      </c>
    </row>
    <row r="40" spans="1:4" x14ac:dyDescent="0.4">
      <c r="A40" s="107"/>
      <c r="B40" s="106" t="s">
        <v>705</v>
      </c>
      <c r="C40" s="106" t="s">
        <v>0</v>
      </c>
      <c r="D40" s="81" t="s">
        <v>747</v>
      </c>
    </row>
    <row r="41" spans="1:4" x14ac:dyDescent="0.4">
      <c r="A41" s="107"/>
      <c r="B41" s="106"/>
      <c r="C41" s="106"/>
      <c r="D41" s="81" t="s">
        <v>748</v>
      </c>
    </row>
    <row r="42" spans="1:4" x14ac:dyDescent="0.4">
      <c r="A42" s="107"/>
      <c r="B42" s="106"/>
      <c r="C42" s="106" t="s">
        <v>2</v>
      </c>
      <c r="D42" s="81" t="s">
        <v>714</v>
      </c>
    </row>
    <row r="43" spans="1:4" x14ac:dyDescent="0.4">
      <c r="A43" s="107"/>
      <c r="B43" s="106"/>
      <c r="C43" s="106"/>
      <c r="D43" s="81" t="s">
        <v>683</v>
      </c>
    </row>
    <row r="44" spans="1:4" x14ac:dyDescent="0.4">
      <c r="A44" s="107"/>
      <c r="B44" s="106"/>
      <c r="C44" s="106" t="s">
        <v>4</v>
      </c>
      <c r="D44" s="81" t="s">
        <v>715</v>
      </c>
    </row>
    <row r="45" spans="1:4" x14ac:dyDescent="0.4">
      <c r="A45" s="107"/>
      <c r="B45" s="106"/>
      <c r="C45" s="106"/>
      <c r="D45" s="81" t="s">
        <v>749</v>
      </c>
    </row>
    <row r="46" spans="1:4" x14ac:dyDescent="0.4">
      <c r="A46" s="107"/>
      <c r="B46" s="106" t="s">
        <v>236</v>
      </c>
      <c r="C46" s="76" t="s">
        <v>0</v>
      </c>
      <c r="D46" s="81" t="s">
        <v>337</v>
      </c>
    </row>
    <row r="47" spans="1:4" x14ac:dyDescent="0.4">
      <c r="A47" s="107"/>
      <c r="B47" s="106"/>
      <c r="C47" s="106" t="s">
        <v>2</v>
      </c>
      <c r="D47" s="81" t="s">
        <v>684</v>
      </c>
    </row>
    <row r="48" spans="1:4" x14ac:dyDescent="0.4">
      <c r="A48" s="107"/>
      <c r="B48" s="106"/>
      <c r="C48" s="106"/>
      <c r="D48" s="81" t="s">
        <v>685</v>
      </c>
    </row>
    <row r="49" spans="1:4" ht="39" x14ac:dyDescent="0.4">
      <c r="A49" s="107"/>
      <c r="B49" s="106"/>
      <c r="C49" s="106"/>
      <c r="D49" s="81" t="s">
        <v>686</v>
      </c>
    </row>
    <row r="50" spans="1:4" x14ac:dyDescent="0.4">
      <c r="A50" s="107"/>
      <c r="B50" s="106"/>
      <c r="C50" s="106"/>
      <c r="D50" s="81" t="s">
        <v>687</v>
      </c>
    </row>
    <row r="51" spans="1:4" x14ac:dyDescent="0.4">
      <c r="A51" s="107"/>
      <c r="B51" s="106"/>
      <c r="C51" s="106" t="s">
        <v>4</v>
      </c>
      <c r="D51" s="81" t="s">
        <v>688</v>
      </c>
    </row>
    <row r="52" spans="1:4" ht="39" x14ac:dyDescent="0.4">
      <c r="A52" s="107"/>
      <c r="B52" s="106"/>
      <c r="C52" s="106"/>
      <c r="D52" s="81" t="s">
        <v>689</v>
      </c>
    </row>
    <row r="53" spans="1:4" x14ac:dyDescent="0.4">
      <c r="A53" s="107"/>
      <c r="B53" s="106"/>
      <c r="C53" s="106"/>
      <c r="D53" s="81" t="s">
        <v>690</v>
      </c>
    </row>
    <row r="54" spans="1:4" x14ac:dyDescent="0.4">
      <c r="A54" s="107"/>
      <c r="B54" s="106"/>
      <c r="C54" s="106"/>
      <c r="D54" s="81" t="s">
        <v>691</v>
      </c>
    </row>
    <row r="55" spans="1:4" ht="39" x14ac:dyDescent="0.4">
      <c r="A55" s="107"/>
      <c r="B55" s="106"/>
      <c r="C55" s="106"/>
      <c r="D55" s="81" t="s">
        <v>692</v>
      </c>
    </row>
    <row r="56" spans="1:4" ht="39" x14ac:dyDescent="0.4">
      <c r="A56" s="107" t="s">
        <v>244</v>
      </c>
      <c r="B56" s="106" t="s">
        <v>711</v>
      </c>
      <c r="C56" s="111" t="s">
        <v>0</v>
      </c>
      <c r="D56" s="81" t="s">
        <v>693</v>
      </c>
    </row>
    <row r="57" spans="1:4" ht="39" x14ac:dyDescent="0.4">
      <c r="A57" s="107"/>
      <c r="B57" s="106"/>
      <c r="C57" s="111"/>
      <c r="D57" s="81" t="s">
        <v>694</v>
      </c>
    </row>
    <row r="58" spans="1:4" x14ac:dyDescent="0.4">
      <c r="A58" s="107"/>
      <c r="B58" s="106"/>
      <c r="C58" s="111"/>
      <c r="D58" s="81" t="s">
        <v>409</v>
      </c>
    </row>
    <row r="59" spans="1:4" ht="39" x14ac:dyDescent="0.4">
      <c r="A59" s="107"/>
      <c r="B59" s="106"/>
      <c r="C59" s="111" t="s">
        <v>2</v>
      </c>
      <c r="D59" s="81" t="s">
        <v>531</v>
      </c>
    </row>
    <row r="60" spans="1:4" ht="39" x14ac:dyDescent="0.4">
      <c r="A60" s="107"/>
      <c r="B60" s="106"/>
      <c r="C60" s="111"/>
      <c r="D60" s="81" t="s">
        <v>532</v>
      </c>
    </row>
    <row r="61" spans="1:4" x14ac:dyDescent="0.4">
      <c r="A61" s="107"/>
      <c r="B61" s="106"/>
      <c r="C61" s="111"/>
      <c r="D61" s="81" t="s">
        <v>410</v>
      </c>
    </row>
    <row r="62" spans="1:4" ht="39" x14ac:dyDescent="0.4">
      <c r="A62" s="107"/>
      <c r="B62" s="106"/>
      <c r="C62" s="77" t="s">
        <v>4</v>
      </c>
      <c r="D62" s="81" t="s">
        <v>533</v>
      </c>
    </row>
    <row r="63" spans="1:4" ht="39" x14ac:dyDescent="0.4">
      <c r="A63" s="107"/>
      <c r="B63" s="106" t="s">
        <v>706</v>
      </c>
      <c r="C63" s="111" t="s">
        <v>0</v>
      </c>
      <c r="D63" s="81" t="s">
        <v>695</v>
      </c>
    </row>
    <row r="64" spans="1:4" x14ac:dyDescent="0.4">
      <c r="A64" s="107"/>
      <c r="B64" s="106"/>
      <c r="C64" s="111"/>
      <c r="D64" s="81" t="s">
        <v>534</v>
      </c>
    </row>
    <row r="65" spans="1:4" x14ac:dyDescent="0.4">
      <c r="A65" s="107"/>
      <c r="B65" s="106"/>
      <c r="C65" s="111"/>
      <c r="D65" s="81" t="s">
        <v>346</v>
      </c>
    </row>
    <row r="66" spans="1:4" x14ac:dyDescent="0.4">
      <c r="A66" s="107"/>
      <c r="B66" s="106"/>
      <c r="C66" s="111" t="s">
        <v>2</v>
      </c>
      <c r="D66" s="81" t="s">
        <v>549</v>
      </c>
    </row>
    <row r="67" spans="1:4" x14ac:dyDescent="0.4">
      <c r="A67" s="107"/>
      <c r="B67" s="106"/>
      <c r="C67" s="111"/>
      <c r="D67" s="81" t="s">
        <v>413</v>
      </c>
    </row>
    <row r="68" spans="1:4" x14ac:dyDescent="0.4">
      <c r="A68" s="107"/>
      <c r="B68" s="106"/>
      <c r="C68" s="111"/>
      <c r="D68" s="81" t="s">
        <v>347</v>
      </c>
    </row>
    <row r="69" spans="1:4" x14ac:dyDescent="0.4">
      <c r="A69" s="107"/>
      <c r="B69" s="106"/>
      <c r="C69" s="111" t="s">
        <v>4</v>
      </c>
      <c r="D69" s="81" t="s">
        <v>550</v>
      </c>
    </row>
    <row r="70" spans="1:4" x14ac:dyDescent="0.4">
      <c r="A70" s="107"/>
      <c r="B70" s="106"/>
      <c r="C70" s="111"/>
      <c r="D70" s="81" t="s">
        <v>696</v>
      </c>
    </row>
    <row r="71" spans="1:4" x14ac:dyDescent="0.4">
      <c r="A71" s="107"/>
      <c r="B71" s="106"/>
      <c r="C71" s="111"/>
      <c r="D71" s="81" t="s">
        <v>656</v>
      </c>
    </row>
    <row r="72" spans="1:4" x14ac:dyDescent="0.4">
      <c r="A72" s="107"/>
      <c r="B72" s="106" t="s">
        <v>237</v>
      </c>
      <c r="C72" s="77" t="s">
        <v>0</v>
      </c>
      <c r="D72" s="81" t="s">
        <v>337</v>
      </c>
    </row>
    <row r="73" spans="1:4" x14ac:dyDescent="0.4">
      <c r="A73" s="107"/>
      <c r="B73" s="106"/>
      <c r="C73" s="111" t="s">
        <v>2</v>
      </c>
      <c r="D73" s="81" t="s">
        <v>657</v>
      </c>
    </row>
    <row r="74" spans="1:4" x14ac:dyDescent="0.4">
      <c r="A74" s="107"/>
      <c r="B74" s="106"/>
      <c r="C74" s="111"/>
      <c r="D74" s="81" t="s">
        <v>535</v>
      </c>
    </row>
    <row r="75" spans="1:4" ht="39" x14ac:dyDescent="0.4">
      <c r="A75" s="107"/>
      <c r="B75" s="106"/>
      <c r="C75" s="111"/>
      <c r="D75" s="81" t="s">
        <v>238</v>
      </c>
    </row>
    <row r="76" spans="1:4" x14ac:dyDescent="0.4">
      <c r="A76" s="107"/>
      <c r="B76" s="106"/>
      <c r="C76" s="111"/>
      <c r="D76" s="81" t="s">
        <v>416</v>
      </c>
    </row>
    <row r="77" spans="1:4" x14ac:dyDescent="0.4">
      <c r="A77" s="107"/>
      <c r="B77" s="106"/>
      <c r="C77" s="111" t="s">
        <v>4</v>
      </c>
      <c r="D77" s="81" t="s">
        <v>418</v>
      </c>
    </row>
    <row r="78" spans="1:4" ht="39" x14ac:dyDescent="0.4">
      <c r="A78" s="107"/>
      <c r="B78" s="106"/>
      <c r="C78" s="111"/>
      <c r="D78" s="81" t="s">
        <v>551</v>
      </c>
    </row>
    <row r="79" spans="1:4" x14ac:dyDescent="0.4">
      <c r="A79" s="107"/>
      <c r="B79" s="106"/>
      <c r="C79" s="111"/>
      <c r="D79" s="81" t="s">
        <v>552</v>
      </c>
    </row>
    <row r="80" spans="1:4" x14ac:dyDescent="0.4">
      <c r="A80" s="107"/>
      <c r="B80" s="106"/>
      <c r="C80" s="111"/>
      <c r="D80" s="81" t="s">
        <v>420</v>
      </c>
    </row>
    <row r="81" spans="1:4" ht="39" x14ac:dyDescent="0.4">
      <c r="A81" s="107"/>
      <c r="B81" s="106"/>
      <c r="C81" s="111"/>
      <c r="D81" s="81" t="s">
        <v>421</v>
      </c>
    </row>
    <row r="82" spans="1:4" ht="39" x14ac:dyDescent="0.4">
      <c r="A82" s="107" t="s">
        <v>707</v>
      </c>
      <c r="B82" s="106" t="s">
        <v>330</v>
      </c>
      <c r="C82" s="111" t="s">
        <v>0</v>
      </c>
      <c r="D82" s="81" t="s">
        <v>553</v>
      </c>
    </row>
    <row r="83" spans="1:4" x14ac:dyDescent="0.4">
      <c r="A83" s="107"/>
      <c r="B83" s="106"/>
      <c r="C83" s="111"/>
      <c r="D83" s="81" t="s">
        <v>554</v>
      </c>
    </row>
    <row r="84" spans="1:4" x14ac:dyDescent="0.4">
      <c r="A84" s="107"/>
      <c r="B84" s="106"/>
      <c r="C84" s="111"/>
      <c r="D84" s="81" t="s">
        <v>750</v>
      </c>
    </row>
    <row r="85" spans="1:4" x14ac:dyDescent="0.4">
      <c r="A85" s="107"/>
      <c r="B85" s="106"/>
      <c r="C85" s="106" t="s">
        <v>1</v>
      </c>
      <c r="D85" s="81" t="s">
        <v>555</v>
      </c>
    </row>
    <row r="86" spans="1:4" x14ac:dyDescent="0.4">
      <c r="A86" s="107"/>
      <c r="B86" s="106"/>
      <c r="C86" s="106"/>
      <c r="D86" s="81" t="s">
        <v>556</v>
      </c>
    </row>
    <row r="87" spans="1:4" x14ac:dyDescent="0.4">
      <c r="A87" s="107"/>
      <c r="B87" s="106"/>
      <c r="C87" s="106"/>
      <c r="D87" s="81" t="s">
        <v>557</v>
      </c>
    </row>
    <row r="88" spans="1:4" x14ac:dyDescent="0.4">
      <c r="A88" s="107"/>
      <c r="B88" s="106"/>
      <c r="C88" s="106"/>
      <c r="D88" s="81" t="s">
        <v>366</v>
      </c>
    </row>
    <row r="89" spans="1:4" x14ac:dyDescent="0.4">
      <c r="A89" s="107"/>
      <c r="B89" s="106"/>
      <c r="C89" s="106" t="s">
        <v>4</v>
      </c>
      <c r="D89" s="81" t="s">
        <v>558</v>
      </c>
    </row>
    <row r="90" spans="1:4" x14ac:dyDescent="0.4">
      <c r="A90" s="107"/>
      <c r="B90" s="106"/>
      <c r="C90" s="106"/>
      <c r="D90" s="81" t="s">
        <v>559</v>
      </c>
    </row>
    <row r="91" spans="1:4" x14ac:dyDescent="0.4">
      <c r="A91" s="107"/>
      <c r="B91" s="106"/>
      <c r="C91" s="106"/>
      <c r="D91" s="81" t="s">
        <v>426</v>
      </c>
    </row>
    <row r="92" spans="1:4" ht="39" x14ac:dyDescent="0.4">
      <c r="A92" s="107"/>
      <c r="B92" s="106" t="s">
        <v>245</v>
      </c>
      <c r="C92" s="111" t="s">
        <v>0</v>
      </c>
      <c r="D92" s="81" t="s">
        <v>751</v>
      </c>
    </row>
    <row r="93" spans="1:4" x14ac:dyDescent="0.4">
      <c r="A93" s="107"/>
      <c r="B93" s="106"/>
      <c r="C93" s="111"/>
      <c r="D93" s="81" t="s">
        <v>560</v>
      </c>
    </row>
    <row r="94" spans="1:4" ht="39" x14ac:dyDescent="0.4">
      <c r="A94" s="107"/>
      <c r="B94" s="106"/>
      <c r="C94" s="111"/>
      <c r="D94" s="81" t="s">
        <v>752</v>
      </c>
    </row>
    <row r="95" spans="1:4" x14ac:dyDescent="0.4">
      <c r="A95" s="107"/>
      <c r="B95" s="106"/>
      <c r="C95" s="106" t="s">
        <v>1</v>
      </c>
      <c r="D95" s="81" t="s">
        <v>697</v>
      </c>
    </row>
    <row r="96" spans="1:4" ht="39" x14ac:dyDescent="0.4">
      <c r="A96" s="107"/>
      <c r="B96" s="106"/>
      <c r="C96" s="106"/>
      <c r="D96" s="81" t="s">
        <v>561</v>
      </c>
    </row>
    <row r="97" spans="1:4" ht="39" x14ac:dyDescent="0.4">
      <c r="A97" s="107"/>
      <c r="B97" s="106"/>
      <c r="C97" s="106"/>
      <c r="D97" s="81" t="s">
        <v>562</v>
      </c>
    </row>
    <row r="98" spans="1:4" x14ac:dyDescent="0.4">
      <c r="A98" s="107"/>
      <c r="B98" s="106"/>
      <c r="C98" s="106"/>
      <c r="D98" s="81" t="s">
        <v>367</v>
      </c>
    </row>
    <row r="99" spans="1:4" x14ac:dyDescent="0.4">
      <c r="A99" s="107"/>
      <c r="B99" s="106"/>
      <c r="C99" s="106"/>
      <c r="D99" s="81" t="s">
        <v>563</v>
      </c>
    </row>
    <row r="100" spans="1:4" ht="39" x14ac:dyDescent="0.4">
      <c r="A100" s="107"/>
      <c r="B100" s="106"/>
      <c r="C100" s="106" t="s">
        <v>4</v>
      </c>
      <c r="D100" s="81" t="s">
        <v>698</v>
      </c>
    </row>
    <row r="101" spans="1:4" x14ac:dyDescent="0.4">
      <c r="A101" s="107"/>
      <c r="B101" s="106"/>
      <c r="C101" s="106"/>
      <c r="D101" s="81" t="s">
        <v>564</v>
      </c>
    </row>
    <row r="102" spans="1:4" x14ac:dyDescent="0.4">
      <c r="A102" s="107"/>
      <c r="B102" s="106"/>
      <c r="C102" s="106"/>
      <c r="D102" s="81" t="s">
        <v>565</v>
      </c>
    </row>
    <row r="103" spans="1:4" ht="39" x14ac:dyDescent="0.4">
      <c r="A103" s="107"/>
      <c r="B103" s="106"/>
      <c r="C103" s="106"/>
      <c r="D103" s="81" t="s">
        <v>566</v>
      </c>
    </row>
    <row r="104" spans="1:4" x14ac:dyDescent="0.4">
      <c r="A104" s="107"/>
      <c r="B104" s="106"/>
      <c r="C104" s="106"/>
      <c r="D104" s="81" t="s">
        <v>567</v>
      </c>
    </row>
    <row r="105" spans="1:4" ht="39" x14ac:dyDescent="0.4">
      <c r="A105" s="107"/>
      <c r="B105" s="106"/>
      <c r="C105" s="106"/>
      <c r="D105" s="81" t="s">
        <v>568</v>
      </c>
    </row>
    <row r="106" spans="1:4" x14ac:dyDescent="0.4">
      <c r="A106" s="107"/>
      <c r="B106" s="106" t="s">
        <v>234</v>
      </c>
      <c r="C106" s="77" t="s">
        <v>0</v>
      </c>
      <c r="D106" s="81" t="s">
        <v>337</v>
      </c>
    </row>
    <row r="107" spans="1:4" x14ac:dyDescent="0.4">
      <c r="A107" s="107"/>
      <c r="B107" s="106"/>
      <c r="C107" s="106" t="s">
        <v>1</v>
      </c>
      <c r="D107" s="81" t="s">
        <v>658</v>
      </c>
    </row>
    <row r="108" spans="1:4" x14ac:dyDescent="0.4">
      <c r="A108" s="107"/>
      <c r="B108" s="106"/>
      <c r="C108" s="106"/>
      <c r="D108" s="81" t="s">
        <v>536</v>
      </c>
    </row>
    <row r="109" spans="1:4" x14ac:dyDescent="0.4">
      <c r="A109" s="107"/>
      <c r="B109" s="106"/>
      <c r="C109" s="106"/>
      <c r="D109" s="81" t="s">
        <v>369</v>
      </c>
    </row>
    <row r="110" spans="1:4" x14ac:dyDescent="0.4">
      <c r="A110" s="107"/>
      <c r="B110" s="106"/>
      <c r="C110" s="106"/>
      <c r="D110" s="81" t="s">
        <v>429</v>
      </c>
    </row>
    <row r="111" spans="1:4" x14ac:dyDescent="0.4">
      <c r="A111" s="107"/>
      <c r="B111" s="106"/>
      <c r="C111" s="106" t="s">
        <v>4</v>
      </c>
      <c r="D111" s="81" t="s">
        <v>430</v>
      </c>
    </row>
    <row r="112" spans="1:4" x14ac:dyDescent="0.4">
      <c r="A112" s="107"/>
      <c r="B112" s="106"/>
      <c r="C112" s="106"/>
      <c r="D112" s="81" t="s">
        <v>569</v>
      </c>
    </row>
    <row r="113" spans="1:4" x14ac:dyDescent="0.4">
      <c r="A113" s="107"/>
      <c r="B113" s="106"/>
      <c r="C113" s="106"/>
      <c r="D113" s="81" t="s">
        <v>570</v>
      </c>
    </row>
    <row r="114" spans="1:4" x14ac:dyDescent="0.4">
      <c r="A114" s="107"/>
      <c r="B114" s="106"/>
      <c r="C114" s="106"/>
      <c r="D114" s="81" t="s">
        <v>431</v>
      </c>
    </row>
    <row r="115" spans="1:4" x14ac:dyDescent="0.4">
      <c r="A115" s="107"/>
      <c r="B115" s="106"/>
      <c r="C115" s="106"/>
      <c r="D115" s="81" t="s">
        <v>368</v>
      </c>
    </row>
    <row r="116" spans="1:4" x14ac:dyDescent="0.4">
      <c r="A116" s="107" t="s">
        <v>332</v>
      </c>
      <c r="B116" s="106" t="s">
        <v>246</v>
      </c>
      <c r="C116" s="77" t="s">
        <v>0</v>
      </c>
      <c r="D116" s="81" t="s">
        <v>699</v>
      </c>
    </row>
    <row r="117" spans="1:4" ht="39" x14ac:dyDescent="0.4">
      <c r="A117" s="107"/>
      <c r="B117" s="106"/>
      <c r="C117" s="106" t="s">
        <v>1</v>
      </c>
      <c r="D117" s="81" t="s">
        <v>700</v>
      </c>
    </row>
    <row r="118" spans="1:4" x14ac:dyDescent="0.4">
      <c r="A118" s="107"/>
      <c r="B118" s="106"/>
      <c r="C118" s="106"/>
      <c r="D118" s="81" t="s">
        <v>434</v>
      </c>
    </row>
    <row r="119" spans="1:4" x14ac:dyDescent="0.4">
      <c r="A119" s="107"/>
      <c r="B119" s="106"/>
      <c r="C119" s="106" t="s">
        <v>3</v>
      </c>
      <c r="D119" s="81" t="s">
        <v>571</v>
      </c>
    </row>
    <row r="120" spans="1:4" x14ac:dyDescent="0.4">
      <c r="A120" s="107"/>
      <c r="B120" s="106"/>
      <c r="C120" s="106"/>
      <c r="D120" s="81" t="s">
        <v>701</v>
      </c>
    </row>
    <row r="121" spans="1:4" x14ac:dyDescent="0.4">
      <c r="A121" s="107"/>
      <c r="B121" s="106" t="s">
        <v>247</v>
      </c>
      <c r="C121" s="111" t="s">
        <v>0</v>
      </c>
      <c r="D121" s="81" t="s">
        <v>435</v>
      </c>
    </row>
    <row r="122" spans="1:4" x14ac:dyDescent="0.4">
      <c r="A122" s="107"/>
      <c r="B122" s="106"/>
      <c r="C122" s="111"/>
      <c r="D122" s="81" t="s">
        <v>753</v>
      </c>
    </row>
    <row r="123" spans="1:4" x14ac:dyDescent="0.4">
      <c r="A123" s="107"/>
      <c r="B123" s="106"/>
      <c r="C123" s="106" t="s">
        <v>1</v>
      </c>
      <c r="D123" s="81" t="s">
        <v>437</v>
      </c>
    </row>
    <row r="124" spans="1:4" x14ac:dyDescent="0.4">
      <c r="A124" s="107"/>
      <c r="B124" s="106"/>
      <c r="C124" s="106"/>
      <c r="D124" s="81" t="s">
        <v>438</v>
      </c>
    </row>
    <row r="125" spans="1:4" x14ac:dyDescent="0.4">
      <c r="A125" s="107"/>
      <c r="B125" s="106"/>
      <c r="C125" s="106"/>
      <c r="D125" s="81" t="s">
        <v>755</v>
      </c>
    </row>
    <row r="126" spans="1:4" x14ac:dyDescent="0.4">
      <c r="A126" s="107"/>
      <c r="B126" s="106"/>
      <c r="C126" s="106"/>
      <c r="D126" s="81" t="s">
        <v>572</v>
      </c>
    </row>
    <row r="127" spans="1:4" x14ac:dyDescent="0.4">
      <c r="A127" s="107"/>
      <c r="B127" s="106"/>
      <c r="C127" s="106" t="s">
        <v>3</v>
      </c>
      <c r="D127" s="81" t="s">
        <v>439</v>
      </c>
    </row>
    <row r="128" spans="1:4" x14ac:dyDescent="0.4">
      <c r="A128" s="107"/>
      <c r="B128" s="106"/>
      <c r="C128" s="106"/>
      <c r="D128" s="81" t="s">
        <v>702</v>
      </c>
    </row>
    <row r="129" spans="1:4" x14ac:dyDescent="0.4">
      <c r="A129" s="107"/>
      <c r="B129" s="106"/>
      <c r="C129" s="106"/>
      <c r="D129" s="81" t="s">
        <v>348</v>
      </c>
    </row>
    <row r="130" spans="1:4" x14ac:dyDescent="0.4">
      <c r="A130" s="107"/>
      <c r="B130" s="106"/>
      <c r="C130" s="106"/>
      <c r="D130" s="81" t="s">
        <v>756</v>
      </c>
    </row>
    <row r="131" spans="1:4" x14ac:dyDescent="0.4">
      <c r="A131" s="107"/>
      <c r="B131" s="106"/>
      <c r="C131" s="106"/>
      <c r="D131" s="81" t="s">
        <v>757</v>
      </c>
    </row>
    <row r="132" spans="1:4" x14ac:dyDescent="0.4">
      <c r="A132" s="107"/>
      <c r="B132" s="106" t="s">
        <v>741</v>
      </c>
      <c r="C132" s="77" t="s">
        <v>0</v>
      </c>
      <c r="D132" s="81" t="s">
        <v>337</v>
      </c>
    </row>
    <row r="133" spans="1:4" x14ac:dyDescent="0.4">
      <c r="A133" s="107"/>
      <c r="B133" s="106"/>
      <c r="C133" s="106" t="s">
        <v>1</v>
      </c>
      <c r="D133" s="81" t="s">
        <v>754</v>
      </c>
    </row>
    <row r="134" spans="1:4" ht="39" x14ac:dyDescent="0.4">
      <c r="A134" s="107"/>
      <c r="B134" s="106"/>
      <c r="C134" s="106"/>
      <c r="D134" s="81" t="s">
        <v>659</v>
      </c>
    </row>
    <row r="135" spans="1:4" x14ac:dyDescent="0.4">
      <c r="A135" s="107"/>
      <c r="B135" s="106"/>
      <c r="C135" s="106"/>
      <c r="D135" s="81" t="s">
        <v>845</v>
      </c>
    </row>
    <row r="136" spans="1:4" ht="39" x14ac:dyDescent="0.4">
      <c r="A136" s="107"/>
      <c r="B136" s="106"/>
      <c r="C136" s="106" t="s">
        <v>3</v>
      </c>
      <c r="D136" s="81" t="s">
        <v>573</v>
      </c>
    </row>
    <row r="137" spans="1:4" x14ac:dyDescent="0.4">
      <c r="A137" s="107"/>
      <c r="B137" s="106"/>
      <c r="C137" s="106"/>
      <c r="D137" s="81" t="s">
        <v>574</v>
      </c>
    </row>
    <row r="138" spans="1:4" x14ac:dyDescent="0.4">
      <c r="A138" s="107"/>
      <c r="B138" s="106"/>
      <c r="C138" s="106"/>
      <c r="D138" s="81" t="s">
        <v>575</v>
      </c>
    </row>
    <row r="139" spans="1:4" x14ac:dyDescent="0.4">
      <c r="A139" s="107"/>
      <c r="B139" s="106" t="s">
        <v>331</v>
      </c>
      <c r="C139" s="77" t="s">
        <v>0</v>
      </c>
      <c r="D139" s="81" t="s">
        <v>338</v>
      </c>
    </row>
    <row r="140" spans="1:4" x14ac:dyDescent="0.4">
      <c r="A140" s="107"/>
      <c r="B140" s="106"/>
      <c r="C140" s="106" t="s">
        <v>1</v>
      </c>
      <c r="D140" s="81" t="s">
        <v>442</v>
      </c>
    </row>
    <row r="141" spans="1:4" x14ac:dyDescent="0.4">
      <c r="A141" s="107"/>
      <c r="B141" s="106"/>
      <c r="C141" s="106"/>
      <c r="D141" s="81" t="s">
        <v>537</v>
      </c>
    </row>
    <row r="142" spans="1:4" ht="39" x14ac:dyDescent="0.4">
      <c r="A142" s="107"/>
      <c r="B142" s="106"/>
      <c r="C142" s="106"/>
      <c r="D142" s="81" t="s">
        <v>370</v>
      </c>
    </row>
    <row r="143" spans="1:4" ht="39" x14ac:dyDescent="0.4">
      <c r="A143" s="107"/>
      <c r="B143" s="106"/>
      <c r="C143" s="106"/>
      <c r="D143" s="81" t="s">
        <v>443</v>
      </c>
    </row>
    <row r="144" spans="1:4" ht="39" x14ac:dyDescent="0.4">
      <c r="A144" s="107"/>
      <c r="B144" s="106"/>
      <c r="C144" s="106" t="s">
        <v>3</v>
      </c>
      <c r="D144" s="81" t="s">
        <v>444</v>
      </c>
    </row>
    <row r="145" spans="1:4" ht="39" x14ac:dyDescent="0.4">
      <c r="A145" s="107"/>
      <c r="B145" s="106"/>
      <c r="C145" s="106"/>
      <c r="D145" s="81" t="s">
        <v>545</v>
      </c>
    </row>
    <row r="146" spans="1:4" ht="39" x14ac:dyDescent="0.4">
      <c r="A146" s="107"/>
      <c r="B146" s="106"/>
      <c r="C146" s="106"/>
      <c r="D146" s="81" t="s">
        <v>546</v>
      </c>
    </row>
    <row r="147" spans="1:4" x14ac:dyDescent="0.4">
      <c r="A147" s="107"/>
      <c r="B147" s="106"/>
      <c r="C147" s="106"/>
      <c r="D147" s="81" t="s">
        <v>446</v>
      </c>
    </row>
    <row r="148" spans="1:4" ht="39" x14ac:dyDescent="0.4">
      <c r="A148" s="107"/>
      <c r="B148" s="106"/>
      <c r="C148" s="106"/>
      <c r="D148" s="81" t="s">
        <v>371</v>
      </c>
    </row>
    <row r="149" spans="1:4" x14ac:dyDescent="0.4">
      <c r="A149" s="107" t="s">
        <v>648</v>
      </c>
      <c r="B149" s="106" t="s">
        <v>333</v>
      </c>
      <c r="C149" s="111" t="s">
        <v>0</v>
      </c>
      <c r="D149" s="81" t="s">
        <v>447</v>
      </c>
    </row>
    <row r="150" spans="1:4" ht="39" x14ac:dyDescent="0.4">
      <c r="A150" s="107"/>
      <c r="B150" s="106"/>
      <c r="C150" s="111"/>
      <c r="D150" s="81" t="s">
        <v>544</v>
      </c>
    </row>
    <row r="151" spans="1:4" ht="39" x14ac:dyDescent="0.4">
      <c r="A151" s="107"/>
      <c r="B151" s="106"/>
      <c r="C151" s="106" t="s">
        <v>1</v>
      </c>
      <c r="D151" s="81" t="s">
        <v>538</v>
      </c>
    </row>
    <row r="152" spans="1:4" x14ac:dyDescent="0.4">
      <c r="A152" s="107"/>
      <c r="B152" s="106"/>
      <c r="C152" s="106"/>
      <c r="D152" s="81" t="s">
        <v>539</v>
      </c>
    </row>
    <row r="153" spans="1:4" x14ac:dyDescent="0.4">
      <c r="A153" s="107"/>
      <c r="B153" s="106"/>
      <c r="C153" s="106"/>
      <c r="D153" s="81" t="s">
        <v>671</v>
      </c>
    </row>
    <row r="154" spans="1:4" x14ac:dyDescent="0.4">
      <c r="A154" s="107"/>
      <c r="B154" s="106"/>
      <c r="C154" s="106"/>
      <c r="D154" s="81" t="s">
        <v>665</v>
      </c>
    </row>
    <row r="155" spans="1:4" x14ac:dyDescent="0.4">
      <c r="A155" s="107"/>
      <c r="B155" s="106"/>
      <c r="C155" s="106"/>
      <c r="D155" s="81" t="s">
        <v>448</v>
      </c>
    </row>
    <row r="156" spans="1:4" x14ac:dyDescent="0.4">
      <c r="A156" s="107"/>
      <c r="B156" s="106"/>
      <c r="C156" s="106" t="s">
        <v>3</v>
      </c>
      <c r="D156" s="81" t="s">
        <v>349</v>
      </c>
    </row>
    <row r="157" spans="1:4" x14ac:dyDescent="0.4">
      <c r="A157" s="107"/>
      <c r="B157" s="106"/>
      <c r="C157" s="106"/>
      <c r="D157" s="81" t="s">
        <v>450</v>
      </c>
    </row>
    <row r="158" spans="1:4" x14ac:dyDescent="0.4">
      <c r="A158" s="107"/>
      <c r="B158" s="106"/>
      <c r="C158" s="106"/>
      <c r="D158" s="81" t="s">
        <v>350</v>
      </c>
    </row>
    <row r="159" spans="1:4" x14ac:dyDescent="0.4">
      <c r="A159" s="107"/>
      <c r="B159" s="106"/>
      <c r="C159" s="106"/>
      <c r="D159" s="81" t="s">
        <v>576</v>
      </c>
    </row>
    <row r="160" spans="1:4" x14ac:dyDescent="0.4">
      <c r="A160" s="107"/>
      <c r="B160" s="106"/>
      <c r="C160" s="106"/>
      <c r="D160" s="81" t="s">
        <v>742</v>
      </c>
    </row>
    <row r="161" spans="1:4" x14ac:dyDescent="0.4">
      <c r="A161" s="107"/>
      <c r="B161" s="106" t="s">
        <v>334</v>
      </c>
      <c r="C161" s="77" t="s">
        <v>0</v>
      </c>
      <c r="D161" s="81" t="s">
        <v>337</v>
      </c>
    </row>
    <row r="162" spans="1:4" x14ac:dyDescent="0.4">
      <c r="A162" s="107"/>
      <c r="B162" s="106"/>
      <c r="C162" s="106" t="s">
        <v>1</v>
      </c>
      <c r="D162" s="81" t="s">
        <v>577</v>
      </c>
    </row>
    <row r="163" spans="1:4" x14ac:dyDescent="0.4">
      <c r="A163" s="107"/>
      <c r="B163" s="106"/>
      <c r="C163" s="106"/>
      <c r="D163" s="81" t="s">
        <v>578</v>
      </c>
    </row>
    <row r="164" spans="1:4" x14ac:dyDescent="0.4">
      <c r="A164" s="107"/>
      <c r="B164" s="106"/>
      <c r="C164" s="106"/>
      <c r="D164" s="81" t="s">
        <v>372</v>
      </c>
    </row>
    <row r="165" spans="1:4" x14ac:dyDescent="0.4">
      <c r="A165" s="107"/>
      <c r="B165" s="106"/>
      <c r="C165" s="106"/>
      <c r="D165" s="81" t="s">
        <v>579</v>
      </c>
    </row>
    <row r="166" spans="1:4" x14ac:dyDescent="0.4">
      <c r="A166" s="107"/>
      <c r="B166" s="106"/>
      <c r="C166" s="106" t="s">
        <v>3</v>
      </c>
      <c r="D166" s="81" t="s">
        <v>452</v>
      </c>
    </row>
    <row r="167" spans="1:4" x14ac:dyDescent="0.4">
      <c r="A167" s="107"/>
      <c r="B167" s="106"/>
      <c r="C167" s="106"/>
      <c r="D167" s="81" t="s">
        <v>580</v>
      </c>
    </row>
    <row r="168" spans="1:4" x14ac:dyDescent="0.4">
      <c r="A168" s="107"/>
      <c r="B168" s="106"/>
      <c r="C168" s="106"/>
      <c r="D168" s="81" t="s">
        <v>351</v>
      </c>
    </row>
    <row r="169" spans="1:4" x14ac:dyDescent="0.4">
      <c r="A169" s="107"/>
      <c r="B169" s="106"/>
      <c r="C169" s="106"/>
      <c r="D169" s="81" t="s">
        <v>453</v>
      </c>
    </row>
    <row r="170" spans="1:4" x14ac:dyDescent="0.4">
      <c r="A170" s="107"/>
      <c r="B170" s="106"/>
      <c r="C170" s="106"/>
      <c r="D170" s="81" t="s">
        <v>375</v>
      </c>
    </row>
    <row r="171" spans="1:4" ht="39" x14ac:dyDescent="0.4">
      <c r="A171" s="107"/>
      <c r="B171" s="106"/>
      <c r="C171" s="106"/>
      <c r="D171" s="81" t="s">
        <v>758</v>
      </c>
    </row>
    <row r="172" spans="1:4" x14ac:dyDescent="0.4">
      <c r="A172" s="107" t="s">
        <v>663</v>
      </c>
      <c r="B172" s="106" t="s">
        <v>708</v>
      </c>
      <c r="C172" s="106" t="s">
        <v>0</v>
      </c>
      <c r="D172" s="81" t="s">
        <v>455</v>
      </c>
    </row>
    <row r="173" spans="1:4" x14ac:dyDescent="0.4">
      <c r="A173" s="107"/>
      <c r="B173" s="106"/>
      <c r="C173" s="106"/>
      <c r="D173" s="81" t="s">
        <v>373</v>
      </c>
    </row>
    <row r="174" spans="1:4" x14ac:dyDescent="0.4">
      <c r="A174" s="107"/>
      <c r="B174" s="106"/>
      <c r="C174" s="106"/>
      <c r="D174" s="81" t="s">
        <v>374</v>
      </c>
    </row>
    <row r="175" spans="1:4" x14ac:dyDescent="0.4">
      <c r="A175" s="107"/>
      <c r="B175" s="106"/>
      <c r="C175" s="106" t="s">
        <v>2</v>
      </c>
      <c r="D175" s="81" t="s">
        <v>719</v>
      </c>
    </row>
    <row r="176" spans="1:4" x14ac:dyDescent="0.4">
      <c r="A176" s="107"/>
      <c r="B176" s="106"/>
      <c r="C176" s="106"/>
      <c r="D176" s="81" t="s">
        <v>720</v>
      </c>
    </row>
    <row r="177" spans="1:4" ht="39" x14ac:dyDescent="0.4">
      <c r="A177" s="107"/>
      <c r="B177" s="106"/>
      <c r="C177" s="106" t="s">
        <v>3</v>
      </c>
      <c r="D177" s="81" t="s">
        <v>581</v>
      </c>
    </row>
    <row r="178" spans="1:4" ht="39" x14ac:dyDescent="0.4">
      <c r="A178" s="107"/>
      <c r="B178" s="106"/>
      <c r="C178" s="106"/>
      <c r="D178" s="81" t="s">
        <v>459</v>
      </c>
    </row>
    <row r="179" spans="1:4" x14ac:dyDescent="0.4">
      <c r="A179" s="107"/>
      <c r="B179" s="106"/>
      <c r="C179" s="106"/>
      <c r="D179" s="81" t="s">
        <v>582</v>
      </c>
    </row>
    <row r="180" spans="1:4" ht="39" x14ac:dyDescent="0.4">
      <c r="A180" s="107"/>
      <c r="B180" s="106" t="s">
        <v>248</v>
      </c>
      <c r="C180" s="106" t="s">
        <v>0</v>
      </c>
      <c r="D180" s="81" t="s">
        <v>743</v>
      </c>
    </row>
    <row r="181" spans="1:4" ht="39" x14ac:dyDescent="0.4">
      <c r="A181" s="107"/>
      <c r="B181" s="106"/>
      <c r="C181" s="106"/>
      <c r="D181" s="81" t="s">
        <v>461</v>
      </c>
    </row>
    <row r="182" spans="1:4" x14ac:dyDescent="0.4">
      <c r="A182" s="107"/>
      <c r="B182" s="106"/>
      <c r="C182" s="106"/>
      <c r="D182" s="81" t="s">
        <v>462</v>
      </c>
    </row>
    <row r="183" spans="1:4" ht="39" x14ac:dyDescent="0.4">
      <c r="A183" s="107"/>
      <c r="B183" s="106"/>
      <c r="C183" s="106" t="s">
        <v>2</v>
      </c>
      <c r="D183" s="81" t="s">
        <v>744</v>
      </c>
    </row>
    <row r="184" spans="1:4" ht="39" x14ac:dyDescent="0.4">
      <c r="A184" s="107"/>
      <c r="B184" s="106"/>
      <c r="C184" s="106"/>
      <c r="D184" s="81" t="s">
        <v>583</v>
      </c>
    </row>
    <row r="185" spans="1:4" ht="39" x14ac:dyDescent="0.4">
      <c r="A185" s="107"/>
      <c r="B185" s="106"/>
      <c r="C185" s="106"/>
      <c r="D185" s="81" t="s">
        <v>584</v>
      </c>
    </row>
    <row r="186" spans="1:4" ht="39" x14ac:dyDescent="0.4">
      <c r="A186" s="107"/>
      <c r="B186" s="106"/>
      <c r="C186" s="106" t="s">
        <v>3</v>
      </c>
      <c r="D186" s="81" t="s">
        <v>585</v>
      </c>
    </row>
    <row r="187" spans="1:4" ht="39" x14ac:dyDescent="0.4">
      <c r="A187" s="107"/>
      <c r="B187" s="106"/>
      <c r="C187" s="106"/>
      <c r="D187" s="81" t="s">
        <v>586</v>
      </c>
    </row>
    <row r="188" spans="1:4" ht="39" x14ac:dyDescent="0.4">
      <c r="A188" s="107"/>
      <c r="B188" s="106"/>
      <c r="C188" s="106"/>
      <c r="D188" s="81" t="s">
        <v>670</v>
      </c>
    </row>
    <row r="189" spans="1:4" x14ac:dyDescent="0.4">
      <c r="A189" s="107"/>
      <c r="B189" s="106" t="s">
        <v>709</v>
      </c>
      <c r="C189" s="106" t="s">
        <v>0</v>
      </c>
      <c r="D189" s="81" t="s">
        <v>464</v>
      </c>
    </row>
    <row r="190" spans="1:4" ht="39" x14ac:dyDescent="0.4">
      <c r="A190" s="107"/>
      <c r="B190" s="106"/>
      <c r="C190" s="106"/>
      <c r="D190" s="81" t="s">
        <v>587</v>
      </c>
    </row>
    <row r="191" spans="1:4" ht="39" x14ac:dyDescent="0.4">
      <c r="A191" s="107"/>
      <c r="B191" s="106"/>
      <c r="C191" s="106"/>
      <c r="D191" s="81" t="s">
        <v>465</v>
      </c>
    </row>
    <row r="192" spans="1:4" ht="39" x14ac:dyDescent="0.4">
      <c r="A192" s="107"/>
      <c r="B192" s="106"/>
      <c r="C192" s="106" t="s">
        <v>2</v>
      </c>
      <c r="D192" s="81" t="s">
        <v>645</v>
      </c>
    </row>
    <row r="193" spans="1:4" x14ac:dyDescent="0.4">
      <c r="A193" s="107"/>
      <c r="B193" s="106"/>
      <c r="C193" s="106"/>
      <c r="D193" s="81" t="s">
        <v>467</v>
      </c>
    </row>
    <row r="194" spans="1:4" ht="39" x14ac:dyDescent="0.4">
      <c r="A194" s="107"/>
      <c r="B194" s="106"/>
      <c r="C194" s="106"/>
      <c r="D194" s="81" t="s">
        <v>672</v>
      </c>
    </row>
    <row r="195" spans="1:4" x14ac:dyDescent="0.4">
      <c r="A195" s="107"/>
      <c r="B195" s="106"/>
      <c r="C195" s="106"/>
      <c r="D195" s="81" t="s">
        <v>468</v>
      </c>
    </row>
    <row r="196" spans="1:4" ht="39" x14ac:dyDescent="0.4">
      <c r="A196" s="107"/>
      <c r="B196" s="106"/>
      <c r="C196" s="106" t="s">
        <v>3</v>
      </c>
      <c r="D196" s="81" t="s">
        <v>588</v>
      </c>
    </row>
    <row r="197" spans="1:4" ht="39" x14ac:dyDescent="0.4">
      <c r="A197" s="107"/>
      <c r="B197" s="106"/>
      <c r="C197" s="106"/>
      <c r="D197" s="81" t="s">
        <v>589</v>
      </c>
    </row>
    <row r="198" spans="1:4" ht="39" x14ac:dyDescent="0.4">
      <c r="A198" s="107"/>
      <c r="B198" s="106"/>
      <c r="C198" s="106"/>
      <c r="D198" s="81" t="s">
        <v>590</v>
      </c>
    </row>
    <row r="199" spans="1:4" x14ac:dyDescent="0.4">
      <c r="A199" s="107"/>
      <c r="B199" s="106"/>
      <c r="C199" s="106"/>
      <c r="D199" s="81" t="s">
        <v>470</v>
      </c>
    </row>
    <row r="200" spans="1:4" x14ac:dyDescent="0.4">
      <c r="A200" s="107"/>
      <c r="B200" s="106"/>
      <c r="C200" s="106"/>
      <c r="D200" s="81" t="s">
        <v>591</v>
      </c>
    </row>
    <row r="201" spans="1:4" ht="39" x14ac:dyDescent="0.4">
      <c r="A201" s="107"/>
      <c r="B201" s="106"/>
      <c r="C201" s="106"/>
      <c r="D201" s="81" t="s">
        <v>592</v>
      </c>
    </row>
    <row r="202" spans="1:4" ht="39" x14ac:dyDescent="0.4">
      <c r="A202" s="107"/>
      <c r="B202" s="106"/>
      <c r="C202" s="106"/>
      <c r="D202" s="81" t="s">
        <v>593</v>
      </c>
    </row>
    <row r="203" spans="1:4" x14ac:dyDescent="0.4">
      <c r="A203" s="107"/>
      <c r="B203" s="106"/>
      <c r="C203" s="106"/>
      <c r="D203" s="81" t="s">
        <v>673</v>
      </c>
    </row>
    <row r="204" spans="1:4" x14ac:dyDescent="0.4">
      <c r="A204" s="107"/>
      <c r="B204" s="112" t="s">
        <v>703</v>
      </c>
      <c r="C204" s="106" t="s">
        <v>0</v>
      </c>
      <c r="D204" s="81" t="s">
        <v>594</v>
      </c>
    </row>
    <row r="205" spans="1:4" x14ac:dyDescent="0.4">
      <c r="A205" s="107"/>
      <c r="B205" s="112"/>
      <c r="C205" s="106"/>
      <c r="D205" s="81" t="s">
        <v>595</v>
      </c>
    </row>
    <row r="206" spans="1:4" x14ac:dyDescent="0.4">
      <c r="A206" s="107"/>
      <c r="B206" s="112"/>
      <c r="C206" s="106"/>
      <c r="D206" s="81" t="s">
        <v>472</v>
      </c>
    </row>
    <row r="207" spans="1:4" x14ac:dyDescent="0.4">
      <c r="A207" s="107"/>
      <c r="B207" s="112"/>
      <c r="C207" s="106" t="s">
        <v>2</v>
      </c>
      <c r="D207" s="81" t="s">
        <v>473</v>
      </c>
    </row>
    <row r="208" spans="1:4" x14ac:dyDescent="0.4">
      <c r="A208" s="107"/>
      <c r="B208" s="112"/>
      <c r="C208" s="106"/>
      <c r="D208" s="81" t="s">
        <v>376</v>
      </c>
    </row>
    <row r="209" spans="1:4" x14ac:dyDescent="0.4">
      <c r="A209" s="107"/>
      <c r="B209" s="112"/>
      <c r="C209" s="106"/>
      <c r="D209" s="81" t="s">
        <v>596</v>
      </c>
    </row>
    <row r="210" spans="1:4" x14ac:dyDescent="0.4">
      <c r="A210" s="107"/>
      <c r="B210" s="112"/>
      <c r="C210" s="106" t="s">
        <v>3</v>
      </c>
      <c r="D210" s="81" t="s">
        <v>597</v>
      </c>
    </row>
    <row r="211" spans="1:4" x14ac:dyDescent="0.4">
      <c r="A211" s="107"/>
      <c r="B211" s="112"/>
      <c r="C211" s="106"/>
      <c r="D211" s="81" t="s">
        <v>474</v>
      </c>
    </row>
    <row r="212" spans="1:4" x14ac:dyDescent="0.4">
      <c r="A212" s="107"/>
      <c r="B212" s="112"/>
      <c r="C212" s="106"/>
      <c r="D212" s="81" t="s">
        <v>660</v>
      </c>
    </row>
    <row r="213" spans="1:4" x14ac:dyDescent="0.4">
      <c r="A213" s="107"/>
      <c r="B213" s="112"/>
      <c r="C213" s="106"/>
      <c r="D213" s="81" t="s">
        <v>598</v>
      </c>
    </row>
    <row r="214" spans="1:4" x14ac:dyDescent="0.4">
      <c r="A214" s="107"/>
      <c r="B214" s="112"/>
      <c r="C214" s="106"/>
      <c r="D214" s="81" t="s">
        <v>759</v>
      </c>
    </row>
    <row r="215" spans="1:4" x14ac:dyDescent="0.4">
      <c r="A215" s="107"/>
      <c r="B215" s="106" t="s">
        <v>239</v>
      </c>
      <c r="C215" s="77" t="s">
        <v>0</v>
      </c>
      <c r="D215" s="81" t="s">
        <v>337</v>
      </c>
    </row>
    <row r="216" spans="1:4" ht="39" x14ac:dyDescent="0.4">
      <c r="A216" s="107"/>
      <c r="B216" s="106"/>
      <c r="C216" s="106" t="s">
        <v>2</v>
      </c>
      <c r="D216" s="81" t="s">
        <v>661</v>
      </c>
    </row>
    <row r="217" spans="1:4" ht="39" x14ac:dyDescent="0.4">
      <c r="A217" s="107"/>
      <c r="B217" s="106"/>
      <c r="C217" s="106"/>
      <c r="D217" s="81" t="s">
        <v>540</v>
      </c>
    </row>
    <row r="218" spans="1:4" ht="39" x14ac:dyDescent="0.4">
      <c r="A218" s="107"/>
      <c r="B218" s="106"/>
      <c r="C218" s="106"/>
      <c r="D218" s="81" t="s">
        <v>475</v>
      </c>
    </row>
    <row r="219" spans="1:4" ht="39" x14ac:dyDescent="0.4">
      <c r="A219" s="107"/>
      <c r="B219" s="106"/>
      <c r="C219" s="106"/>
      <c r="D219" s="81" t="s">
        <v>476</v>
      </c>
    </row>
    <row r="220" spans="1:4" ht="39" x14ac:dyDescent="0.4">
      <c r="A220" s="107"/>
      <c r="B220" s="106"/>
      <c r="C220" s="106" t="s">
        <v>3</v>
      </c>
      <c r="D220" s="81" t="s">
        <v>477</v>
      </c>
    </row>
    <row r="221" spans="1:4" ht="39" x14ac:dyDescent="0.4">
      <c r="A221" s="107"/>
      <c r="B221" s="106"/>
      <c r="C221" s="106"/>
      <c r="D221" s="81" t="s">
        <v>478</v>
      </c>
    </row>
    <row r="222" spans="1:4" ht="39" x14ac:dyDescent="0.4">
      <c r="A222" s="107"/>
      <c r="B222" s="106"/>
      <c r="C222" s="106"/>
      <c r="D222" s="81" t="s">
        <v>599</v>
      </c>
    </row>
    <row r="223" spans="1:4" ht="39" x14ac:dyDescent="0.4">
      <c r="A223" s="107"/>
      <c r="B223" s="106"/>
      <c r="C223" s="106"/>
      <c r="D223" s="81" t="s">
        <v>480</v>
      </c>
    </row>
    <row r="224" spans="1:4" ht="39" x14ac:dyDescent="0.4">
      <c r="A224" s="107"/>
      <c r="B224" s="106"/>
      <c r="C224" s="106"/>
      <c r="D224" s="81" t="s">
        <v>481</v>
      </c>
    </row>
    <row r="225" spans="1:4" ht="39" x14ac:dyDescent="0.4">
      <c r="A225" s="107" t="s">
        <v>240</v>
      </c>
      <c r="B225" s="106" t="s">
        <v>710</v>
      </c>
      <c r="C225" s="111" t="s">
        <v>0</v>
      </c>
      <c r="D225" s="81" t="s">
        <v>600</v>
      </c>
    </row>
    <row r="226" spans="1:4" ht="39" x14ac:dyDescent="0.4">
      <c r="A226" s="107"/>
      <c r="B226" s="106"/>
      <c r="C226" s="111"/>
      <c r="D226" s="81" t="s">
        <v>649</v>
      </c>
    </row>
    <row r="227" spans="1:4" x14ac:dyDescent="0.4">
      <c r="A227" s="107"/>
      <c r="B227" s="106"/>
      <c r="C227" s="106" t="s">
        <v>1</v>
      </c>
      <c r="D227" s="81" t="s">
        <v>601</v>
      </c>
    </row>
    <row r="228" spans="1:4" x14ac:dyDescent="0.4">
      <c r="A228" s="107"/>
      <c r="B228" s="106"/>
      <c r="C228" s="106"/>
      <c r="D228" s="81" t="s">
        <v>602</v>
      </c>
    </row>
    <row r="229" spans="1:4" x14ac:dyDescent="0.4">
      <c r="A229" s="107"/>
      <c r="B229" s="106"/>
      <c r="C229" s="106"/>
      <c r="D229" s="81" t="s">
        <v>352</v>
      </c>
    </row>
    <row r="230" spans="1:4" x14ac:dyDescent="0.4">
      <c r="A230" s="107"/>
      <c r="B230" s="106"/>
      <c r="C230" s="106"/>
      <c r="D230" s="81" t="s">
        <v>760</v>
      </c>
    </row>
    <row r="231" spans="1:4" x14ac:dyDescent="0.4">
      <c r="A231" s="107"/>
      <c r="B231" s="106"/>
      <c r="C231" s="76" t="s">
        <v>3</v>
      </c>
      <c r="D231" s="81" t="s">
        <v>603</v>
      </c>
    </row>
    <row r="232" spans="1:4" x14ac:dyDescent="0.4">
      <c r="A232" s="107"/>
      <c r="B232" s="106" t="s">
        <v>241</v>
      </c>
      <c r="C232" s="111" t="s">
        <v>0</v>
      </c>
      <c r="D232" s="81" t="s">
        <v>488</v>
      </c>
    </row>
    <row r="233" spans="1:4" x14ac:dyDescent="0.4">
      <c r="A233" s="107"/>
      <c r="B233" s="106"/>
      <c r="C233" s="111"/>
      <c r="D233" s="81" t="s">
        <v>353</v>
      </c>
    </row>
    <row r="234" spans="1:4" x14ac:dyDescent="0.4">
      <c r="A234" s="107"/>
      <c r="B234" s="106"/>
      <c r="C234" s="106" t="s">
        <v>1</v>
      </c>
      <c r="D234" s="81" t="s">
        <v>604</v>
      </c>
    </row>
    <row r="235" spans="1:4" x14ac:dyDescent="0.4">
      <c r="A235" s="107"/>
      <c r="B235" s="106"/>
      <c r="C235" s="106"/>
      <c r="D235" s="81" t="s">
        <v>605</v>
      </c>
    </row>
    <row r="236" spans="1:4" ht="39" x14ac:dyDescent="0.4">
      <c r="A236" s="107"/>
      <c r="B236" s="106"/>
      <c r="C236" s="106"/>
      <c r="D236" s="81" t="s">
        <v>606</v>
      </c>
    </row>
    <row r="237" spans="1:4" x14ac:dyDescent="0.4">
      <c r="A237" s="107"/>
      <c r="B237" s="106"/>
      <c r="C237" s="106"/>
      <c r="D237" s="81" t="s">
        <v>489</v>
      </c>
    </row>
    <row r="238" spans="1:4" ht="39" x14ac:dyDescent="0.4">
      <c r="A238" s="107"/>
      <c r="B238" s="106"/>
      <c r="C238" s="106"/>
      <c r="D238" s="81" t="s">
        <v>607</v>
      </c>
    </row>
    <row r="239" spans="1:4" x14ac:dyDescent="0.4">
      <c r="A239" s="107"/>
      <c r="B239" s="106"/>
      <c r="C239" s="106"/>
      <c r="D239" s="81" t="s">
        <v>315</v>
      </c>
    </row>
    <row r="240" spans="1:4" ht="39" x14ac:dyDescent="0.4">
      <c r="A240" s="107"/>
      <c r="B240" s="106"/>
      <c r="C240" s="106"/>
      <c r="D240" s="81" t="s">
        <v>608</v>
      </c>
    </row>
    <row r="241" spans="1:4" x14ac:dyDescent="0.4">
      <c r="A241" s="107"/>
      <c r="B241" s="106"/>
      <c r="C241" s="106" t="s">
        <v>3</v>
      </c>
      <c r="D241" s="81" t="s">
        <v>609</v>
      </c>
    </row>
    <row r="242" spans="1:4" x14ac:dyDescent="0.4">
      <c r="A242" s="107"/>
      <c r="B242" s="106"/>
      <c r="C242" s="106"/>
      <c r="D242" s="81" t="s">
        <v>668</v>
      </c>
    </row>
    <row r="243" spans="1:4" ht="39" x14ac:dyDescent="0.4">
      <c r="A243" s="107"/>
      <c r="B243" s="106"/>
      <c r="C243" s="106"/>
      <c r="D243" s="81" t="s">
        <v>490</v>
      </c>
    </row>
    <row r="244" spans="1:4" x14ac:dyDescent="0.4">
      <c r="A244" s="107"/>
      <c r="B244" s="106"/>
      <c r="C244" s="106"/>
      <c r="D244" s="81" t="s">
        <v>674</v>
      </c>
    </row>
    <row r="245" spans="1:4" ht="39" x14ac:dyDescent="0.4">
      <c r="A245" s="107"/>
      <c r="B245" s="106"/>
      <c r="C245" s="106"/>
      <c r="D245" s="81" t="s">
        <v>761</v>
      </c>
    </row>
    <row r="246" spans="1:4" x14ac:dyDescent="0.4">
      <c r="A246" s="107"/>
      <c r="B246" s="106" t="s">
        <v>234</v>
      </c>
      <c r="C246" s="77" t="s">
        <v>0</v>
      </c>
      <c r="D246" s="81" t="s">
        <v>337</v>
      </c>
    </row>
    <row r="247" spans="1:4" x14ac:dyDescent="0.4">
      <c r="A247" s="107"/>
      <c r="B247" s="106"/>
      <c r="C247" s="106" t="s">
        <v>1</v>
      </c>
      <c r="D247" s="81" t="s">
        <v>610</v>
      </c>
    </row>
    <row r="248" spans="1:4" x14ac:dyDescent="0.4">
      <c r="A248" s="107"/>
      <c r="B248" s="106"/>
      <c r="C248" s="106"/>
      <c r="D248" s="81" t="s">
        <v>541</v>
      </c>
    </row>
    <row r="249" spans="1:4" x14ac:dyDescent="0.4">
      <c r="A249" s="107"/>
      <c r="B249" s="106"/>
      <c r="C249" s="106"/>
      <c r="D249" s="81" t="s">
        <v>611</v>
      </c>
    </row>
    <row r="250" spans="1:4" x14ac:dyDescent="0.4">
      <c r="A250" s="107"/>
      <c r="B250" s="106"/>
      <c r="C250" s="106"/>
      <c r="D250" s="81" t="s">
        <v>492</v>
      </c>
    </row>
    <row r="251" spans="1:4" x14ac:dyDescent="0.4">
      <c r="A251" s="107"/>
      <c r="B251" s="106"/>
      <c r="C251" s="106" t="s">
        <v>3</v>
      </c>
      <c r="D251" s="81" t="s">
        <v>612</v>
      </c>
    </row>
    <row r="252" spans="1:4" x14ac:dyDescent="0.4">
      <c r="A252" s="107"/>
      <c r="B252" s="106"/>
      <c r="C252" s="106"/>
      <c r="D252" s="81" t="s">
        <v>613</v>
      </c>
    </row>
    <row r="253" spans="1:4" x14ac:dyDescent="0.4">
      <c r="A253" s="107"/>
      <c r="B253" s="106"/>
      <c r="C253" s="106"/>
      <c r="D253" s="81" t="s">
        <v>614</v>
      </c>
    </row>
    <row r="254" spans="1:4" x14ac:dyDescent="0.4">
      <c r="A254" s="107"/>
      <c r="B254" s="106"/>
      <c r="C254" s="106"/>
      <c r="D254" s="81" t="s">
        <v>615</v>
      </c>
    </row>
    <row r="255" spans="1:4" x14ac:dyDescent="0.4">
      <c r="A255" s="107"/>
      <c r="B255" s="106"/>
      <c r="C255" s="106"/>
      <c r="D255" s="81" t="s">
        <v>652</v>
      </c>
    </row>
    <row r="256" spans="1:4" x14ac:dyDescent="0.4">
      <c r="A256" s="107" t="s">
        <v>522</v>
      </c>
      <c r="B256" s="106" t="s">
        <v>335</v>
      </c>
      <c r="C256" s="111" t="s">
        <v>0</v>
      </c>
      <c r="D256" s="81" t="s">
        <v>616</v>
      </c>
    </row>
    <row r="257" spans="1:4" x14ac:dyDescent="0.4">
      <c r="A257" s="107"/>
      <c r="B257" s="106"/>
      <c r="C257" s="111"/>
      <c r="D257" s="81" t="s">
        <v>617</v>
      </c>
    </row>
    <row r="258" spans="1:4" x14ac:dyDescent="0.4">
      <c r="A258" s="107"/>
      <c r="B258" s="106"/>
      <c r="C258" s="106" t="s">
        <v>2</v>
      </c>
      <c r="D258" s="81" t="s">
        <v>762</v>
      </c>
    </row>
    <row r="259" spans="1:4" x14ac:dyDescent="0.4">
      <c r="A259" s="107"/>
      <c r="B259" s="106"/>
      <c r="C259" s="106"/>
      <c r="D259" s="81" t="s">
        <v>618</v>
      </c>
    </row>
    <row r="260" spans="1:4" x14ac:dyDescent="0.4">
      <c r="A260" s="107"/>
      <c r="B260" s="106"/>
      <c r="C260" s="106" t="s">
        <v>3</v>
      </c>
      <c r="D260" s="81" t="s">
        <v>619</v>
      </c>
    </row>
    <row r="261" spans="1:4" x14ac:dyDescent="0.4">
      <c r="A261" s="107"/>
      <c r="B261" s="106"/>
      <c r="C261" s="106"/>
      <c r="D261" s="81" t="s">
        <v>655</v>
      </c>
    </row>
    <row r="262" spans="1:4" x14ac:dyDescent="0.4">
      <c r="A262" s="107"/>
      <c r="B262" s="106"/>
      <c r="C262" s="106"/>
      <c r="D262" s="81" t="s">
        <v>620</v>
      </c>
    </row>
    <row r="263" spans="1:4" ht="39" x14ac:dyDescent="0.4">
      <c r="A263" s="107"/>
      <c r="B263" s="106" t="s">
        <v>249</v>
      </c>
      <c r="C263" s="111" t="s">
        <v>0</v>
      </c>
      <c r="D263" s="81" t="s">
        <v>675</v>
      </c>
    </row>
    <row r="264" spans="1:4" x14ac:dyDescent="0.4">
      <c r="A264" s="107"/>
      <c r="B264" s="106"/>
      <c r="C264" s="111"/>
      <c r="D264" s="81" t="s">
        <v>621</v>
      </c>
    </row>
    <row r="265" spans="1:4" x14ac:dyDescent="0.4">
      <c r="A265" s="107"/>
      <c r="B265" s="106"/>
      <c r="C265" s="106" t="s">
        <v>2</v>
      </c>
      <c r="D265" s="81" t="s">
        <v>676</v>
      </c>
    </row>
    <row r="266" spans="1:4" x14ac:dyDescent="0.4">
      <c r="A266" s="107"/>
      <c r="B266" s="106"/>
      <c r="C266" s="106"/>
      <c r="D266" s="81" t="s">
        <v>316</v>
      </c>
    </row>
    <row r="267" spans="1:4" x14ac:dyDescent="0.4">
      <c r="A267" s="107"/>
      <c r="B267" s="106"/>
      <c r="C267" s="106" t="s">
        <v>3</v>
      </c>
      <c r="D267" s="81" t="s">
        <v>677</v>
      </c>
    </row>
    <row r="268" spans="1:4" ht="39" x14ac:dyDescent="0.4">
      <c r="A268" s="107"/>
      <c r="B268" s="106"/>
      <c r="C268" s="106"/>
      <c r="D268" s="81" t="s">
        <v>622</v>
      </c>
    </row>
    <row r="269" spans="1:4" x14ac:dyDescent="0.4">
      <c r="A269" s="107"/>
      <c r="B269" s="106"/>
      <c r="C269" s="106"/>
      <c r="D269" s="81" t="s">
        <v>623</v>
      </c>
    </row>
    <row r="270" spans="1:4" ht="39" x14ac:dyDescent="0.4">
      <c r="A270" s="107"/>
      <c r="B270" s="106"/>
      <c r="C270" s="106"/>
      <c r="D270" s="81" t="s">
        <v>763</v>
      </c>
    </row>
    <row r="271" spans="1:4" x14ac:dyDescent="0.4">
      <c r="A271" s="107"/>
      <c r="B271" s="106" t="s">
        <v>250</v>
      </c>
      <c r="C271" s="77" t="s">
        <v>0</v>
      </c>
      <c r="D271" s="81" t="s">
        <v>624</v>
      </c>
    </row>
    <row r="272" spans="1:4" x14ac:dyDescent="0.4">
      <c r="A272" s="107"/>
      <c r="B272" s="106"/>
      <c r="C272" s="106" t="s">
        <v>2</v>
      </c>
      <c r="D272" s="81" t="s">
        <v>625</v>
      </c>
    </row>
    <row r="273" spans="1:4" x14ac:dyDescent="0.4">
      <c r="A273" s="107"/>
      <c r="B273" s="106"/>
      <c r="C273" s="106"/>
      <c r="D273" s="81" t="s">
        <v>626</v>
      </c>
    </row>
    <row r="274" spans="1:4" ht="39" x14ac:dyDescent="0.4">
      <c r="A274" s="107"/>
      <c r="B274" s="106"/>
      <c r="C274" s="106"/>
      <c r="D274" s="81" t="s">
        <v>678</v>
      </c>
    </row>
    <row r="275" spans="1:4" x14ac:dyDescent="0.4">
      <c r="A275" s="107"/>
      <c r="B275" s="106"/>
      <c r="C275" s="106" t="s">
        <v>3</v>
      </c>
      <c r="D275" s="81" t="s">
        <v>627</v>
      </c>
    </row>
    <row r="276" spans="1:4" x14ac:dyDescent="0.4">
      <c r="A276" s="107"/>
      <c r="B276" s="106"/>
      <c r="C276" s="106"/>
      <c r="D276" s="81" t="s">
        <v>628</v>
      </c>
    </row>
    <row r="277" spans="1:4" x14ac:dyDescent="0.4">
      <c r="A277" s="107"/>
      <c r="B277" s="106"/>
      <c r="C277" s="106"/>
      <c r="D277" s="81" t="s">
        <v>629</v>
      </c>
    </row>
    <row r="278" spans="1:4" x14ac:dyDescent="0.4">
      <c r="A278" s="107"/>
      <c r="B278" s="106"/>
      <c r="C278" s="106"/>
      <c r="D278" s="81" t="s">
        <v>354</v>
      </c>
    </row>
    <row r="279" spans="1:4" ht="39" x14ac:dyDescent="0.4">
      <c r="A279" s="107"/>
      <c r="B279" s="106"/>
      <c r="C279" s="106"/>
      <c r="D279" s="81" t="s">
        <v>630</v>
      </c>
    </row>
    <row r="280" spans="1:4" x14ac:dyDescent="0.4">
      <c r="A280" s="107"/>
      <c r="B280" s="106" t="s">
        <v>497</v>
      </c>
      <c r="C280" s="77" t="s">
        <v>0</v>
      </c>
      <c r="D280" s="81" t="s">
        <v>317</v>
      </c>
    </row>
    <row r="281" spans="1:4" x14ac:dyDescent="0.4">
      <c r="A281" s="107"/>
      <c r="B281" s="106"/>
      <c r="C281" s="106" t="s">
        <v>2</v>
      </c>
      <c r="D281" s="81" t="s">
        <v>631</v>
      </c>
    </row>
    <row r="282" spans="1:4" x14ac:dyDescent="0.4">
      <c r="A282" s="107"/>
      <c r="B282" s="106"/>
      <c r="C282" s="106"/>
      <c r="D282" s="81" t="s">
        <v>632</v>
      </c>
    </row>
    <row r="283" spans="1:4" x14ac:dyDescent="0.4">
      <c r="A283" s="107"/>
      <c r="B283" s="106"/>
      <c r="C283" s="106" t="s">
        <v>3</v>
      </c>
      <c r="D283" s="81" t="s">
        <v>633</v>
      </c>
    </row>
    <row r="284" spans="1:4" x14ac:dyDescent="0.4">
      <c r="A284" s="107"/>
      <c r="B284" s="106"/>
      <c r="C284" s="106"/>
      <c r="D284" s="81" t="s">
        <v>634</v>
      </c>
    </row>
    <row r="285" spans="1:4" x14ac:dyDescent="0.4">
      <c r="A285" s="107"/>
      <c r="B285" s="106" t="s">
        <v>239</v>
      </c>
      <c r="C285" s="77" t="s">
        <v>0</v>
      </c>
      <c r="D285" s="81" t="s">
        <v>337</v>
      </c>
    </row>
    <row r="286" spans="1:4" x14ac:dyDescent="0.4">
      <c r="A286" s="107"/>
      <c r="B286" s="106"/>
      <c r="C286" s="106" t="s">
        <v>2</v>
      </c>
      <c r="D286" s="81" t="s">
        <v>523</v>
      </c>
    </row>
    <row r="287" spans="1:4" x14ac:dyDescent="0.4">
      <c r="A287" s="107"/>
      <c r="B287" s="106"/>
      <c r="C287" s="106"/>
      <c r="D287" s="81" t="s">
        <v>542</v>
      </c>
    </row>
    <row r="288" spans="1:4" x14ac:dyDescent="0.4">
      <c r="A288" s="107"/>
      <c r="B288" s="106"/>
      <c r="C288" s="106"/>
      <c r="D288" s="81" t="s">
        <v>524</v>
      </c>
    </row>
    <row r="289" spans="1:4" x14ac:dyDescent="0.4">
      <c r="A289" s="107"/>
      <c r="B289" s="106"/>
      <c r="C289" s="106"/>
      <c r="D289" s="81" t="s">
        <v>518</v>
      </c>
    </row>
    <row r="290" spans="1:4" x14ac:dyDescent="0.4">
      <c r="A290" s="107"/>
      <c r="B290" s="106"/>
      <c r="C290" s="106" t="s">
        <v>4</v>
      </c>
      <c r="D290" s="81" t="s">
        <v>519</v>
      </c>
    </row>
    <row r="291" spans="1:4" ht="39" x14ac:dyDescent="0.4">
      <c r="A291" s="107"/>
      <c r="B291" s="106"/>
      <c r="C291" s="106"/>
      <c r="D291" s="81" t="s">
        <v>635</v>
      </c>
    </row>
    <row r="292" spans="1:4" x14ac:dyDescent="0.4">
      <c r="A292" s="107"/>
      <c r="B292" s="106"/>
      <c r="C292" s="106"/>
      <c r="D292" s="81" t="s">
        <v>520</v>
      </c>
    </row>
    <row r="293" spans="1:4" x14ac:dyDescent="0.4">
      <c r="A293" s="107"/>
      <c r="B293" s="106"/>
      <c r="C293" s="106"/>
      <c r="D293" s="81" t="s">
        <v>521</v>
      </c>
    </row>
    <row r="294" spans="1:4" ht="39" x14ac:dyDescent="0.4">
      <c r="A294" s="107"/>
      <c r="B294" s="106"/>
      <c r="C294" s="106"/>
      <c r="D294" s="81" t="s">
        <v>653</v>
      </c>
    </row>
    <row r="295" spans="1:4" x14ac:dyDescent="0.4">
      <c r="A295" s="107" t="s">
        <v>336</v>
      </c>
      <c r="B295" s="106" t="s">
        <v>251</v>
      </c>
      <c r="C295" s="77" t="s">
        <v>0</v>
      </c>
      <c r="D295" s="81" t="s">
        <v>500</v>
      </c>
    </row>
    <row r="296" spans="1:4" x14ac:dyDescent="0.4">
      <c r="A296" s="107"/>
      <c r="B296" s="106"/>
      <c r="C296" s="111" t="s">
        <v>1</v>
      </c>
      <c r="D296" s="81" t="s">
        <v>501</v>
      </c>
    </row>
    <row r="297" spans="1:4" ht="39" x14ac:dyDescent="0.4">
      <c r="A297" s="107"/>
      <c r="B297" s="106"/>
      <c r="C297" s="111"/>
      <c r="D297" s="81" t="s">
        <v>502</v>
      </c>
    </row>
    <row r="298" spans="1:4" ht="39" x14ac:dyDescent="0.4">
      <c r="A298" s="107"/>
      <c r="B298" s="106"/>
      <c r="C298" s="111"/>
      <c r="D298" s="81" t="s">
        <v>503</v>
      </c>
    </row>
    <row r="299" spans="1:4" x14ac:dyDescent="0.4">
      <c r="A299" s="107"/>
      <c r="B299" s="106"/>
      <c r="C299" s="111"/>
      <c r="D299" s="81" t="s">
        <v>764</v>
      </c>
    </row>
    <row r="300" spans="1:4" x14ac:dyDescent="0.4">
      <c r="A300" s="107"/>
      <c r="B300" s="106"/>
      <c r="C300" s="111"/>
      <c r="D300" s="81" t="s">
        <v>318</v>
      </c>
    </row>
    <row r="301" spans="1:4" ht="39" x14ac:dyDescent="0.4">
      <c r="A301" s="107"/>
      <c r="B301" s="106"/>
      <c r="C301" s="77" t="s">
        <v>3</v>
      </c>
      <c r="D301" s="81" t="s">
        <v>505</v>
      </c>
    </row>
    <row r="302" spans="1:4" x14ac:dyDescent="0.4">
      <c r="A302" s="107"/>
      <c r="B302" s="112" t="s">
        <v>846</v>
      </c>
      <c r="C302" s="111" t="s">
        <v>0</v>
      </c>
      <c r="D302" s="81" t="s">
        <v>242</v>
      </c>
    </row>
    <row r="303" spans="1:4" x14ac:dyDescent="0.4">
      <c r="A303" s="107"/>
      <c r="B303" s="112"/>
      <c r="C303" s="111"/>
      <c r="D303" s="81" t="s">
        <v>507</v>
      </c>
    </row>
    <row r="304" spans="1:4" x14ac:dyDescent="0.4">
      <c r="A304" s="107"/>
      <c r="B304" s="112"/>
      <c r="C304" s="111" t="s">
        <v>1</v>
      </c>
      <c r="D304" s="81" t="s">
        <v>664</v>
      </c>
    </row>
    <row r="305" spans="1:4" ht="39" x14ac:dyDescent="0.4">
      <c r="A305" s="107"/>
      <c r="B305" s="112"/>
      <c r="C305" s="111"/>
      <c r="D305" s="81" t="s">
        <v>847</v>
      </c>
    </row>
    <row r="306" spans="1:4" ht="39" x14ac:dyDescent="0.4">
      <c r="A306" s="107"/>
      <c r="B306" s="112"/>
      <c r="C306" s="111"/>
      <c r="D306" s="81" t="s">
        <v>636</v>
      </c>
    </row>
    <row r="307" spans="1:4" ht="39" x14ac:dyDescent="0.4">
      <c r="A307" s="107"/>
      <c r="B307" s="112"/>
      <c r="C307" s="111"/>
      <c r="D307" s="81" t="s">
        <v>637</v>
      </c>
    </row>
    <row r="308" spans="1:4" x14ac:dyDescent="0.4">
      <c r="A308" s="107"/>
      <c r="B308" s="112"/>
      <c r="C308" s="111"/>
      <c r="D308" s="81" t="s">
        <v>638</v>
      </c>
    </row>
    <row r="309" spans="1:4" x14ac:dyDescent="0.4">
      <c r="A309" s="107"/>
      <c r="B309" s="112"/>
      <c r="C309" s="111"/>
      <c r="D309" s="81" t="s">
        <v>639</v>
      </c>
    </row>
    <row r="310" spans="1:4" ht="39" x14ac:dyDescent="0.4">
      <c r="A310" s="107"/>
      <c r="B310" s="112"/>
      <c r="C310" s="111" t="s">
        <v>3</v>
      </c>
      <c r="D310" s="81" t="s">
        <v>509</v>
      </c>
    </row>
    <row r="311" spans="1:4" ht="39" x14ac:dyDescent="0.4">
      <c r="A311" s="107"/>
      <c r="B311" s="112"/>
      <c r="C311" s="111"/>
      <c r="D311" s="81" t="s">
        <v>640</v>
      </c>
    </row>
    <row r="312" spans="1:4" x14ac:dyDescent="0.4">
      <c r="A312" s="107"/>
      <c r="B312" s="112"/>
      <c r="C312" s="111"/>
      <c r="D312" s="81" t="s">
        <v>641</v>
      </c>
    </row>
    <row r="313" spans="1:4" ht="39" x14ac:dyDescent="0.4">
      <c r="A313" s="107"/>
      <c r="B313" s="112"/>
      <c r="C313" s="111"/>
      <c r="D313" s="81" t="s">
        <v>650</v>
      </c>
    </row>
    <row r="314" spans="1:4" x14ac:dyDescent="0.4">
      <c r="A314" s="107"/>
      <c r="B314" s="106" t="s">
        <v>669</v>
      </c>
      <c r="C314" s="77" t="s">
        <v>0</v>
      </c>
      <c r="D314" s="81" t="s">
        <v>377</v>
      </c>
    </row>
    <row r="315" spans="1:4" ht="39" x14ac:dyDescent="0.4">
      <c r="A315" s="107"/>
      <c r="B315" s="106"/>
      <c r="C315" s="111" t="s">
        <v>1</v>
      </c>
      <c r="D315" s="81" t="s">
        <v>642</v>
      </c>
    </row>
    <row r="316" spans="1:4" x14ac:dyDescent="0.4">
      <c r="A316" s="107"/>
      <c r="B316" s="106"/>
      <c r="C316" s="111"/>
      <c r="D316" s="81" t="s">
        <v>643</v>
      </c>
    </row>
    <row r="317" spans="1:4" x14ac:dyDescent="0.4">
      <c r="A317" s="107"/>
      <c r="B317" s="106"/>
      <c r="C317" s="77" t="s">
        <v>3</v>
      </c>
      <c r="D317" s="81" t="s">
        <v>644</v>
      </c>
    </row>
    <row r="318" spans="1:4" x14ac:dyDescent="0.4">
      <c r="A318" s="107"/>
      <c r="B318" s="106" t="s">
        <v>252</v>
      </c>
      <c r="C318" s="77" t="s">
        <v>0</v>
      </c>
      <c r="D318" s="81" t="s">
        <v>337</v>
      </c>
    </row>
    <row r="319" spans="1:4" ht="39" x14ac:dyDescent="0.4">
      <c r="A319" s="107"/>
      <c r="B319" s="106"/>
      <c r="C319" s="77" t="s">
        <v>1</v>
      </c>
      <c r="D319" s="81" t="s">
        <v>716</v>
      </c>
    </row>
    <row r="320" spans="1:4" ht="39" x14ac:dyDescent="0.4">
      <c r="A320" s="107"/>
      <c r="B320" s="106"/>
      <c r="C320" s="77" t="s">
        <v>3</v>
      </c>
      <c r="D320" s="81" t="s">
        <v>717</v>
      </c>
    </row>
    <row r="321" spans="1:4" x14ac:dyDescent="0.4">
      <c r="A321" s="107"/>
      <c r="B321" s="106" t="s">
        <v>239</v>
      </c>
      <c r="C321" s="77" t="s">
        <v>0</v>
      </c>
      <c r="D321" s="81" t="s">
        <v>337</v>
      </c>
    </row>
    <row r="322" spans="1:4" x14ac:dyDescent="0.4">
      <c r="A322" s="107"/>
      <c r="B322" s="106"/>
      <c r="C322" s="111" t="s">
        <v>1</v>
      </c>
      <c r="D322" s="81" t="s">
        <v>514</v>
      </c>
    </row>
    <row r="323" spans="1:4" x14ac:dyDescent="0.4">
      <c r="A323" s="107"/>
      <c r="B323" s="106"/>
      <c r="C323" s="111"/>
      <c r="D323" s="81" t="s">
        <v>543</v>
      </c>
    </row>
    <row r="324" spans="1:4" x14ac:dyDescent="0.4">
      <c r="A324" s="107"/>
      <c r="B324" s="106"/>
      <c r="C324" s="111"/>
      <c r="D324" s="81" t="s">
        <v>516</v>
      </c>
    </row>
    <row r="325" spans="1:4" x14ac:dyDescent="0.4">
      <c r="A325" s="107"/>
      <c r="B325" s="106"/>
      <c r="C325" s="111" t="s">
        <v>3</v>
      </c>
      <c r="D325" s="81" t="s">
        <v>517</v>
      </c>
    </row>
    <row r="326" spans="1:4" x14ac:dyDescent="0.4">
      <c r="A326" s="107"/>
      <c r="B326" s="106"/>
      <c r="C326" s="111"/>
      <c r="D326" s="81" t="s">
        <v>378</v>
      </c>
    </row>
    <row r="327" spans="1:4" ht="39" x14ac:dyDescent="0.4">
      <c r="A327" s="107"/>
      <c r="B327" s="106"/>
      <c r="C327" s="111"/>
      <c r="D327" s="81" t="s">
        <v>654</v>
      </c>
    </row>
  </sheetData>
  <mergeCells count="133">
    <mergeCell ref="B321:B327"/>
    <mergeCell ref="C322:C324"/>
    <mergeCell ref="C325:C327"/>
    <mergeCell ref="A1:D1"/>
    <mergeCell ref="A295:A327"/>
    <mergeCell ref="B295:B301"/>
    <mergeCell ref="C296:C300"/>
    <mergeCell ref="B302:B313"/>
    <mergeCell ref="C302:C303"/>
    <mergeCell ref="C304:C309"/>
    <mergeCell ref="C310:C313"/>
    <mergeCell ref="B314:B317"/>
    <mergeCell ref="C315:C316"/>
    <mergeCell ref="B318:B320"/>
    <mergeCell ref="B280:B284"/>
    <mergeCell ref="C281:C282"/>
    <mergeCell ref="C283:C284"/>
    <mergeCell ref="B285:B294"/>
    <mergeCell ref="C286:C289"/>
    <mergeCell ref="C290:C294"/>
    <mergeCell ref="C263:C264"/>
    <mergeCell ref="C265:C266"/>
    <mergeCell ref="C267:C270"/>
    <mergeCell ref="B271:B279"/>
    <mergeCell ref="A225:A255"/>
    <mergeCell ref="B225:B231"/>
    <mergeCell ref="C225:C226"/>
    <mergeCell ref="C227:C230"/>
    <mergeCell ref="B232:B245"/>
    <mergeCell ref="C232:C233"/>
    <mergeCell ref="C234:C240"/>
    <mergeCell ref="C272:C274"/>
    <mergeCell ref="C275:C279"/>
    <mergeCell ref="C241:C245"/>
    <mergeCell ref="B246:B255"/>
    <mergeCell ref="C247:C250"/>
    <mergeCell ref="C251:C255"/>
    <mergeCell ref="A256:A294"/>
    <mergeCell ref="B256:B262"/>
    <mergeCell ref="C256:C257"/>
    <mergeCell ref="C258:C259"/>
    <mergeCell ref="C260:C262"/>
    <mergeCell ref="B263:B270"/>
    <mergeCell ref="C189:C191"/>
    <mergeCell ref="C192:C195"/>
    <mergeCell ref="C196:C203"/>
    <mergeCell ref="B204:B214"/>
    <mergeCell ref="C204:C206"/>
    <mergeCell ref="C207:C209"/>
    <mergeCell ref="C210:C214"/>
    <mergeCell ref="A172:A224"/>
    <mergeCell ref="B172:B179"/>
    <mergeCell ref="C172:C174"/>
    <mergeCell ref="C175:C176"/>
    <mergeCell ref="C177:C179"/>
    <mergeCell ref="B180:B188"/>
    <mergeCell ref="C180:C182"/>
    <mergeCell ref="C183:C185"/>
    <mergeCell ref="C186:C188"/>
    <mergeCell ref="B189:B203"/>
    <mergeCell ref="B215:B224"/>
    <mergeCell ref="C216:C219"/>
    <mergeCell ref="C220:C224"/>
    <mergeCell ref="A116:A148"/>
    <mergeCell ref="B116:B120"/>
    <mergeCell ref="C117:C118"/>
    <mergeCell ref="C119:C120"/>
    <mergeCell ref="B121:B131"/>
    <mergeCell ref="C121:C122"/>
    <mergeCell ref="C123:C126"/>
    <mergeCell ref="A149:A171"/>
    <mergeCell ref="B149:B160"/>
    <mergeCell ref="C149:C150"/>
    <mergeCell ref="C151:C155"/>
    <mergeCell ref="C156:C160"/>
    <mergeCell ref="B161:B171"/>
    <mergeCell ref="C162:C165"/>
    <mergeCell ref="C166:C171"/>
    <mergeCell ref="C127:C131"/>
    <mergeCell ref="B132:B138"/>
    <mergeCell ref="C133:C135"/>
    <mergeCell ref="C136:C138"/>
    <mergeCell ref="B139:B148"/>
    <mergeCell ref="C140:C143"/>
    <mergeCell ref="C144:C148"/>
    <mergeCell ref="C20:C23"/>
    <mergeCell ref="C77:C81"/>
    <mergeCell ref="A82:A115"/>
    <mergeCell ref="B82:B91"/>
    <mergeCell ref="C82:C84"/>
    <mergeCell ref="C85:C88"/>
    <mergeCell ref="C89:C91"/>
    <mergeCell ref="B92:B105"/>
    <mergeCell ref="C92:C94"/>
    <mergeCell ref="C95:C99"/>
    <mergeCell ref="C100:C105"/>
    <mergeCell ref="A56:A81"/>
    <mergeCell ref="B56:B62"/>
    <mergeCell ref="C56:C58"/>
    <mergeCell ref="C59:C61"/>
    <mergeCell ref="B63:B71"/>
    <mergeCell ref="C63:C65"/>
    <mergeCell ref="C66:C68"/>
    <mergeCell ref="C69:C71"/>
    <mergeCell ref="B72:B81"/>
    <mergeCell ref="C73:C76"/>
    <mergeCell ref="B106:B115"/>
    <mergeCell ref="C107:C110"/>
    <mergeCell ref="C111:C115"/>
    <mergeCell ref="C24:C28"/>
    <mergeCell ref="A29:A55"/>
    <mergeCell ref="B29:B34"/>
    <mergeCell ref="C29:C30"/>
    <mergeCell ref="C31:C32"/>
    <mergeCell ref="C33:C34"/>
    <mergeCell ref="B35:B39"/>
    <mergeCell ref="C35:C36"/>
    <mergeCell ref="B40:B45"/>
    <mergeCell ref="A3:A28"/>
    <mergeCell ref="B3:B8"/>
    <mergeCell ref="C4:C5"/>
    <mergeCell ref="C6:C8"/>
    <mergeCell ref="B9:B18"/>
    <mergeCell ref="C9:C10"/>
    <mergeCell ref="C11:C15"/>
    <mergeCell ref="C16:C18"/>
    <mergeCell ref="B19:B28"/>
    <mergeCell ref="C40:C41"/>
    <mergeCell ref="C42:C43"/>
    <mergeCell ref="C44:C45"/>
    <mergeCell ref="B46:B55"/>
    <mergeCell ref="C47:C50"/>
    <mergeCell ref="C51:C55"/>
  </mergeCells>
  <phoneticPr fontId="1"/>
  <conditionalFormatting sqref="D3">
    <cfRule type="expression" dxfId="4" priority="18">
      <formula>#REF!&lt;=2</formula>
    </cfRule>
  </conditionalFormatting>
  <conditionalFormatting sqref="D3:D327">
    <cfRule type="expression" dxfId="3" priority="19">
      <formula>#REF!=4</formula>
    </cfRule>
    <cfRule type="expression" dxfId="2" priority="20">
      <formula>#REF!=3</formula>
    </cfRule>
    <cfRule type="expression" dxfId="1" priority="21">
      <formula>#REF!=1</formula>
    </cfRule>
    <cfRule type="expression" dxfId="0" priority="22">
      <formula>#REF!=2</formula>
    </cfRule>
  </conditionalFormatting>
  <pageMargins left="0.43307086614173229" right="0.43307086614173229" top="0.55118110236220474" bottom="0.31496062992125984" header="0.23622047244094491" footer="0.15748031496062992"/>
  <pageSetup paperSize="8" scale="69" fitToHeight="0" orientation="portrait" r:id="rId1"/>
  <headerFooter>
    <oddHeader>&amp;L&amp;24&amp;A</oddHeader>
    <oddFooter>&amp;C&amp;14&amp;P / &amp;N</oddFooter>
  </headerFooter>
  <rowBreaks count="5" manualBreakCount="5">
    <brk id="55" max="3" man="1"/>
    <brk id="115" max="3" man="1"/>
    <brk id="171" max="3" man="1"/>
    <brk id="224" max="3" man="1"/>
    <brk id="294"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AD568-ACC1-4802-8D8B-965A1FEF2EDD}">
  <sheetPr>
    <pageSetUpPr fitToPage="1"/>
  </sheetPr>
  <dimension ref="A1:I40"/>
  <sheetViews>
    <sheetView view="pageBreakPreview" zoomScale="60" zoomScaleNormal="70" workbookViewId="0">
      <selection activeCell="N9" sqref="N9"/>
    </sheetView>
  </sheetViews>
  <sheetFormatPr defaultRowHeight="18.75" x14ac:dyDescent="0.4"/>
  <cols>
    <col min="1" max="1" width="4.25" style="64" bestFit="1" customWidth="1"/>
    <col min="2" max="2" width="5" bestFit="1" customWidth="1"/>
    <col min="3" max="3" width="54.375" style="66" customWidth="1"/>
    <col min="4" max="4" width="72.375" bestFit="1" customWidth="1"/>
    <col min="5" max="5" width="80.375" bestFit="1" customWidth="1"/>
    <col min="6" max="9" width="9.125" bestFit="1" customWidth="1"/>
  </cols>
  <sheetData>
    <row r="1" spans="1:9" ht="19.5" thickBot="1" x14ac:dyDescent="0.45">
      <c r="A1" s="128"/>
      <c r="B1" s="130" t="s">
        <v>766</v>
      </c>
      <c r="C1" s="134" t="s">
        <v>801</v>
      </c>
      <c r="D1" s="130" t="s">
        <v>768</v>
      </c>
      <c r="E1" s="126" t="s">
        <v>769</v>
      </c>
      <c r="F1" s="131" t="s">
        <v>767</v>
      </c>
      <c r="G1" s="132"/>
      <c r="H1" s="132"/>
      <c r="I1" s="133"/>
    </row>
    <row r="2" spans="1:9" ht="19.5" thickBot="1" x14ac:dyDescent="0.45">
      <c r="A2" s="129"/>
      <c r="B2" s="127"/>
      <c r="C2" s="135"/>
      <c r="D2" s="127"/>
      <c r="E2" s="127"/>
      <c r="F2" s="71" t="s">
        <v>0</v>
      </c>
      <c r="G2" s="71" t="s">
        <v>2</v>
      </c>
      <c r="H2" s="71" t="s">
        <v>4</v>
      </c>
      <c r="I2" s="70" t="s">
        <v>765</v>
      </c>
    </row>
    <row r="3" spans="1:9" ht="19.5" thickBot="1" x14ac:dyDescent="0.45">
      <c r="A3" s="114">
        <v>1</v>
      </c>
      <c r="B3" s="117" t="s">
        <v>282</v>
      </c>
      <c r="C3" s="123" t="s">
        <v>842</v>
      </c>
      <c r="D3" s="67" t="s">
        <v>770</v>
      </c>
      <c r="E3" s="67" t="s">
        <v>802</v>
      </c>
      <c r="F3" s="120">
        <v>2</v>
      </c>
      <c r="G3" s="120">
        <v>11</v>
      </c>
      <c r="H3" s="120">
        <v>11</v>
      </c>
      <c r="I3" s="120">
        <v>24</v>
      </c>
    </row>
    <row r="4" spans="1:9" ht="19.5" thickBot="1" x14ac:dyDescent="0.45">
      <c r="A4" s="115"/>
      <c r="B4" s="118"/>
      <c r="C4" s="124"/>
      <c r="D4" s="67" t="s">
        <v>771</v>
      </c>
      <c r="E4" s="67" t="s">
        <v>803</v>
      </c>
      <c r="F4" s="121"/>
      <c r="G4" s="121"/>
      <c r="H4" s="121"/>
      <c r="I4" s="121"/>
    </row>
    <row r="5" spans="1:9" ht="19.5" thickBot="1" x14ac:dyDescent="0.45">
      <c r="A5" s="116"/>
      <c r="B5" s="119"/>
      <c r="C5" s="125"/>
      <c r="D5" s="67" t="s">
        <v>772</v>
      </c>
      <c r="E5" s="67" t="s">
        <v>804</v>
      </c>
      <c r="F5" s="122"/>
      <c r="G5" s="122"/>
      <c r="H5" s="122"/>
      <c r="I5" s="122"/>
    </row>
    <row r="6" spans="1:9" ht="19.5" thickBot="1" x14ac:dyDescent="0.45">
      <c r="A6" s="114">
        <v>2</v>
      </c>
      <c r="B6" s="117" t="s">
        <v>284</v>
      </c>
      <c r="C6" s="123" t="s">
        <v>841</v>
      </c>
      <c r="D6" s="67" t="s">
        <v>773</v>
      </c>
      <c r="E6" s="67" t="s">
        <v>805</v>
      </c>
      <c r="F6" s="120">
        <v>6</v>
      </c>
      <c r="G6" s="120">
        <v>9</v>
      </c>
      <c r="H6" s="120">
        <v>11</v>
      </c>
      <c r="I6" s="120">
        <v>26</v>
      </c>
    </row>
    <row r="7" spans="1:9" ht="19.5" thickBot="1" x14ac:dyDescent="0.45">
      <c r="A7" s="115"/>
      <c r="B7" s="118"/>
      <c r="C7" s="124"/>
      <c r="D7" s="67" t="s">
        <v>774</v>
      </c>
      <c r="E7" s="67" t="s">
        <v>806</v>
      </c>
      <c r="F7" s="121"/>
      <c r="G7" s="121"/>
      <c r="H7" s="121"/>
      <c r="I7" s="121"/>
    </row>
    <row r="8" spans="1:9" ht="19.5" thickBot="1" x14ac:dyDescent="0.45">
      <c r="A8" s="115"/>
      <c r="B8" s="118"/>
      <c r="C8" s="124"/>
      <c r="D8" s="67" t="s">
        <v>775</v>
      </c>
      <c r="E8" s="67" t="s">
        <v>807</v>
      </c>
      <c r="F8" s="121"/>
      <c r="G8" s="121"/>
      <c r="H8" s="121"/>
      <c r="I8" s="121"/>
    </row>
    <row r="9" spans="1:9" ht="19.5" thickBot="1" x14ac:dyDescent="0.45">
      <c r="A9" s="116"/>
      <c r="B9" s="119"/>
      <c r="C9" s="125"/>
      <c r="D9" s="67" t="s">
        <v>776</v>
      </c>
      <c r="E9" s="67" t="s">
        <v>808</v>
      </c>
      <c r="F9" s="122"/>
      <c r="G9" s="122"/>
      <c r="H9" s="122"/>
      <c r="I9" s="122"/>
    </row>
    <row r="10" spans="1:9" ht="19.5" thickBot="1" x14ac:dyDescent="0.45">
      <c r="A10" s="114">
        <v>3</v>
      </c>
      <c r="B10" s="117" t="s">
        <v>285</v>
      </c>
      <c r="C10" s="123" t="s">
        <v>840</v>
      </c>
      <c r="D10" s="67" t="s">
        <v>777</v>
      </c>
      <c r="E10" s="67" t="s">
        <v>809</v>
      </c>
      <c r="F10" s="120">
        <v>6</v>
      </c>
      <c r="G10" s="120">
        <v>10</v>
      </c>
      <c r="H10" s="120">
        <v>9</v>
      </c>
      <c r="I10" s="120">
        <v>25</v>
      </c>
    </row>
    <row r="11" spans="1:9" ht="19.5" thickBot="1" x14ac:dyDescent="0.45">
      <c r="A11" s="115"/>
      <c r="B11" s="118"/>
      <c r="C11" s="124"/>
      <c r="D11" s="67" t="s">
        <v>778</v>
      </c>
      <c r="E11" s="67" t="s">
        <v>810</v>
      </c>
      <c r="F11" s="121"/>
      <c r="G11" s="121"/>
      <c r="H11" s="121"/>
      <c r="I11" s="121"/>
    </row>
    <row r="12" spans="1:9" ht="19.5" thickBot="1" x14ac:dyDescent="0.45">
      <c r="A12" s="116"/>
      <c r="B12" s="119"/>
      <c r="C12" s="125"/>
      <c r="D12" s="67" t="s">
        <v>772</v>
      </c>
      <c r="E12" s="67" t="s">
        <v>804</v>
      </c>
      <c r="F12" s="122"/>
      <c r="G12" s="122"/>
      <c r="H12" s="122"/>
      <c r="I12" s="122"/>
    </row>
    <row r="13" spans="1:9" ht="19.5" thickBot="1" x14ac:dyDescent="0.45">
      <c r="A13" s="114">
        <v>4</v>
      </c>
      <c r="B13" s="117" t="s">
        <v>286</v>
      </c>
      <c r="C13" s="123" t="s">
        <v>839</v>
      </c>
      <c r="D13" s="67" t="s">
        <v>779</v>
      </c>
      <c r="E13" s="67" t="s">
        <v>811</v>
      </c>
      <c r="F13" s="120">
        <v>6</v>
      </c>
      <c r="G13" s="120">
        <v>13</v>
      </c>
      <c r="H13" s="120">
        <v>14</v>
      </c>
      <c r="I13" s="120">
        <v>33</v>
      </c>
    </row>
    <row r="14" spans="1:9" ht="19.5" thickBot="1" x14ac:dyDescent="0.45">
      <c r="A14" s="115"/>
      <c r="B14" s="118"/>
      <c r="C14" s="124"/>
      <c r="D14" s="67" t="s">
        <v>780</v>
      </c>
      <c r="E14" s="67" t="s">
        <v>812</v>
      </c>
      <c r="F14" s="121"/>
      <c r="G14" s="121"/>
      <c r="H14" s="121"/>
      <c r="I14" s="121"/>
    </row>
    <row r="15" spans="1:9" ht="19.5" thickBot="1" x14ac:dyDescent="0.45">
      <c r="A15" s="116"/>
      <c r="B15" s="119"/>
      <c r="C15" s="125"/>
      <c r="D15" s="67" t="s">
        <v>772</v>
      </c>
      <c r="E15" s="67" t="s">
        <v>804</v>
      </c>
      <c r="F15" s="122"/>
      <c r="G15" s="122"/>
      <c r="H15" s="122"/>
      <c r="I15" s="122"/>
    </row>
    <row r="16" spans="1:9" ht="19.5" thickBot="1" x14ac:dyDescent="0.45">
      <c r="A16" s="114">
        <v>5</v>
      </c>
      <c r="B16" s="117" t="s">
        <v>287</v>
      </c>
      <c r="C16" s="123" t="s">
        <v>838</v>
      </c>
      <c r="D16" s="67" t="s">
        <v>781</v>
      </c>
      <c r="E16" s="67" t="s">
        <v>813</v>
      </c>
      <c r="F16" s="120">
        <v>3</v>
      </c>
      <c r="G16" s="120">
        <v>13</v>
      </c>
      <c r="H16" s="120">
        <v>15</v>
      </c>
      <c r="I16" s="120">
        <v>31</v>
      </c>
    </row>
    <row r="17" spans="1:9" ht="19.5" thickBot="1" x14ac:dyDescent="0.45">
      <c r="A17" s="115"/>
      <c r="B17" s="118"/>
      <c r="C17" s="124"/>
      <c r="D17" s="67" t="s">
        <v>782</v>
      </c>
      <c r="E17" s="67" t="s">
        <v>814</v>
      </c>
      <c r="F17" s="121"/>
      <c r="G17" s="121"/>
      <c r="H17" s="121"/>
      <c r="I17" s="121"/>
    </row>
    <row r="18" spans="1:9" ht="19.5" thickBot="1" x14ac:dyDescent="0.45">
      <c r="A18" s="115"/>
      <c r="B18" s="118"/>
      <c r="C18" s="124"/>
      <c r="D18" s="67" t="s">
        <v>783</v>
      </c>
      <c r="E18" s="67" t="s">
        <v>815</v>
      </c>
      <c r="F18" s="121"/>
      <c r="G18" s="121"/>
      <c r="H18" s="121"/>
      <c r="I18" s="121"/>
    </row>
    <row r="19" spans="1:9" ht="19.5" thickBot="1" x14ac:dyDescent="0.45">
      <c r="A19" s="116"/>
      <c r="B19" s="119"/>
      <c r="C19" s="125"/>
      <c r="D19" s="67" t="s">
        <v>776</v>
      </c>
      <c r="E19" s="67" t="s">
        <v>816</v>
      </c>
      <c r="F19" s="122"/>
      <c r="G19" s="122"/>
      <c r="H19" s="122"/>
      <c r="I19" s="122"/>
    </row>
    <row r="20" spans="1:9" ht="19.5" thickBot="1" x14ac:dyDescent="0.45">
      <c r="A20" s="114">
        <v>6</v>
      </c>
      <c r="B20" s="117" t="s">
        <v>288</v>
      </c>
      <c r="C20" s="123" t="s">
        <v>837</v>
      </c>
      <c r="D20" s="67" t="s">
        <v>784</v>
      </c>
      <c r="E20" s="67" t="s">
        <v>817</v>
      </c>
      <c r="F20" s="120">
        <v>2</v>
      </c>
      <c r="G20" s="120">
        <v>9</v>
      </c>
      <c r="H20" s="120">
        <v>11</v>
      </c>
      <c r="I20" s="120">
        <v>22</v>
      </c>
    </row>
    <row r="21" spans="1:9" ht="19.5" thickBot="1" x14ac:dyDescent="0.45">
      <c r="A21" s="116"/>
      <c r="B21" s="119"/>
      <c r="C21" s="125"/>
      <c r="D21" s="67" t="s">
        <v>785</v>
      </c>
      <c r="E21" s="67" t="s">
        <v>818</v>
      </c>
      <c r="F21" s="122"/>
      <c r="G21" s="122"/>
      <c r="H21" s="122"/>
      <c r="I21" s="122"/>
    </row>
    <row r="22" spans="1:9" ht="19.5" thickBot="1" x14ac:dyDescent="0.45">
      <c r="A22" s="114">
        <v>7</v>
      </c>
      <c r="B22" s="117" t="s">
        <v>289</v>
      </c>
      <c r="C22" s="123" t="s">
        <v>836</v>
      </c>
      <c r="D22" s="67" t="s">
        <v>786</v>
      </c>
      <c r="E22" s="67" t="s">
        <v>819</v>
      </c>
      <c r="F22" s="120">
        <v>12</v>
      </c>
      <c r="G22" s="120">
        <v>16</v>
      </c>
      <c r="H22" s="120">
        <v>24</v>
      </c>
      <c r="I22" s="120">
        <v>52</v>
      </c>
    </row>
    <row r="23" spans="1:9" ht="19.5" thickBot="1" x14ac:dyDescent="0.45">
      <c r="A23" s="115"/>
      <c r="B23" s="118"/>
      <c r="C23" s="124"/>
      <c r="D23" s="67" t="s">
        <v>787</v>
      </c>
      <c r="E23" s="67" t="s">
        <v>820</v>
      </c>
      <c r="F23" s="121"/>
      <c r="G23" s="121"/>
      <c r="H23" s="121"/>
      <c r="I23" s="121"/>
    </row>
    <row r="24" spans="1:9" ht="19.5" thickBot="1" x14ac:dyDescent="0.45">
      <c r="A24" s="115"/>
      <c r="B24" s="118"/>
      <c r="C24" s="124"/>
      <c r="D24" s="67" t="s">
        <v>788</v>
      </c>
      <c r="E24" s="67" t="s">
        <v>821</v>
      </c>
      <c r="F24" s="121"/>
      <c r="G24" s="121"/>
      <c r="H24" s="121"/>
      <c r="I24" s="121"/>
    </row>
    <row r="25" spans="1:9" ht="19.5" thickBot="1" x14ac:dyDescent="0.45">
      <c r="A25" s="115"/>
      <c r="B25" s="118"/>
      <c r="C25" s="124"/>
      <c r="D25" s="67" t="s">
        <v>789</v>
      </c>
      <c r="E25" s="67" t="s">
        <v>822</v>
      </c>
      <c r="F25" s="121"/>
      <c r="G25" s="121"/>
      <c r="H25" s="121"/>
      <c r="I25" s="121"/>
    </row>
    <row r="26" spans="1:9" ht="19.5" thickBot="1" x14ac:dyDescent="0.45">
      <c r="A26" s="116"/>
      <c r="B26" s="119"/>
      <c r="C26" s="125"/>
      <c r="D26" s="67" t="s">
        <v>790</v>
      </c>
      <c r="E26" s="67" t="s">
        <v>823</v>
      </c>
      <c r="F26" s="122"/>
      <c r="G26" s="122"/>
      <c r="H26" s="122"/>
      <c r="I26" s="122"/>
    </row>
    <row r="27" spans="1:9" ht="19.5" thickBot="1" x14ac:dyDescent="0.45">
      <c r="A27" s="114">
        <v>8</v>
      </c>
      <c r="B27" s="117" t="s">
        <v>290</v>
      </c>
      <c r="C27" s="123" t="s">
        <v>835</v>
      </c>
      <c r="D27" s="67" t="s">
        <v>791</v>
      </c>
      <c r="E27" s="67" t="s">
        <v>824</v>
      </c>
      <c r="F27" s="120">
        <v>4</v>
      </c>
      <c r="G27" s="120">
        <v>15</v>
      </c>
      <c r="H27" s="120">
        <v>11</v>
      </c>
      <c r="I27" s="120">
        <v>30</v>
      </c>
    </row>
    <row r="28" spans="1:9" ht="19.5" thickBot="1" x14ac:dyDescent="0.45">
      <c r="A28" s="115"/>
      <c r="B28" s="118"/>
      <c r="C28" s="124"/>
      <c r="D28" s="67" t="s">
        <v>792</v>
      </c>
      <c r="E28" s="67" t="s">
        <v>825</v>
      </c>
      <c r="F28" s="121"/>
      <c r="G28" s="121"/>
      <c r="H28" s="121"/>
      <c r="I28" s="121"/>
    </row>
    <row r="29" spans="1:9" ht="19.5" thickBot="1" x14ac:dyDescent="0.45">
      <c r="A29" s="116"/>
      <c r="B29" s="119"/>
      <c r="C29" s="125"/>
      <c r="D29" s="67" t="s">
        <v>772</v>
      </c>
      <c r="E29" s="67" t="s">
        <v>804</v>
      </c>
      <c r="F29" s="122"/>
      <c r="G29" s="122"/>
      <c r="H29" s="122"/>
      <c r="I29" s="122"/>
    </row>
    <row r="30" spans="1:9" ht="19.5" thickBot="1" x14ac:dyDescent="0.45">
      <c r="A30" s="114">
        <v>9</v>
      </c>
      <c r="B30" s="117" t="s">
        <v>291</v>
      </c>
      <c r="C30" s="123" t="s">
        <v>843</v>
      </c>
      <c r="D30" s="67" t="s">
        <v>793</v>
      </c>
      <c r="E30" s="67" t="s">
        <v>826</v>
      </c>
      <c r="F30" s="120">
        <v>6</v>
      </c>
      <c r="G30" s="120">
        <v>13</v>
      </c>
      <c r="H30" s="120">
        <v>19</v>
      </c>
      <c r="I30" s="120">
        <v>38</v>
      </c>
    </row>
    <row r="31" spans="1:9" ht="19.5" thickBot="1" x14ac:dyDescent="0.45">
      <c r="A31" s="115"/>
      <c r="B31" s="118"/>
      <c r="C31" s="124"/>
      <c r="D31" s="67" t="s">
        <v>794</v>
      </c>
      <c r="E31" s="67" t="s">
        <v>827</v>
      </c>
      <c r="F31" s="121"/>
      <c r="G31" s="121"/>
      <c r="H31" s="121"/>
      <c r="I31" s="121"/>
    </row>
    <row r="32" spans="1:9" ht="19.5" thickBot="1" x14ac:dyDescent="0.45">
      <c r="A32" s="115"/>
      <c r="B32" s="118"/>
      <c r="C32" s="124"/>
      <c r="D32" s="67" t="s">
        <v>795</v>
      </c>
      <c r="E32" s="67" t="s">
        <v>828</v>
      </c>
      <c r="F32" s="121"/>
      <c r="G32" s="121"/>
      <c r="H32" s="121"/>
      <c r="I32" s="121"/>
    </row>
    <row r="33" spans="1:9" ht="19.5" thickBot="1" x14ac:dyDescent="0.45">
      <c r="A33" s="115"/>
      <c r="B33" s="118"/>
      <c r="C33" s="124"/>
      <c r="D33" s="67" t="s">
        <v>796</v>
      </c>
      <c r="E33" s="67" t="s">
        <v>829</v>
      </c>
      <c r="F33" s="121"/>
      <c r="G33" s="121"/>
      <c r="H33" s="121"/>
      <c r="I33" s="121"/>
    </row>
    <row r="34" spans="1:9" ht="19.5" thickBot="1" x14ac:dyDescent="0.45">
      <c r="A34" s="116"/>
      <c r="B34" s="119"/>
      <c r="C34" s="125"/>
      <c r="D34" s="67" t="s">
        <v>790</v>
      </c>
      <c r="E34" s="67" t="s">
        <v>823</v>
      </c>
      <c r="F34" s="122"/>
      <c r="G34" s="122"/>
      <c r="H34" s="122"/>
      <c r="I34" s="122"/>
    </row>
    <row r="35" spans="1:9" ht="19.5" thickBot="1" x14ac:dyDescent="0.45">
      <c r="A35" s="114">
        <v>10</v>
      </c>
      <c r="B35" s="117" t="s">
        <v>292</v>
      </c>
      <c r="C35" s="123" t="s">
        <v>844</v>
      </c>
      <c r="D35" s="67" t="s">
        <v>797</v>
      </c>
      <c r="E35" s="67" t="s">
        <v>830</v>
      </c>
      <c r="F35" s="120">
        <v>4</v>
      </c>
      <c r="G35" s="120">
        <v>17</v>
      </c>
      <c r="H35" s="120">
        <v>10</v>
      </c>
      <c r="I35" s="120">
        <v>31</v>
      </c>
    </row>
    <row r="36" spans="1:9" ht="19.5" thickBot="1" x14ac:dyDescent="0.45">
      <c r="A36" s="115"/>
      <c r="B36" s="118"/>
      <c r="C36" s="124"/>
      <c r="D36" s="67" t="s">
        <v>798</v>
      </c>
      <c r="E36" s="67" t="s">
        <v>831</v>
      </c>
      <c r="F36" s="121"/>
      <c r="G36" s="121"/>
      <c r="H36" s="121"/>
      <c r="I36" s="121"/>
    </row>
    <row r="37" spans="1:9" ht="19.5" thickBot="1" x14ac:dyDescent="0.45">
      <c r="A37" s="115"/>
      <c r="B37" s="118"/>
      <c r="C37" s="124"/>
      <c r="D37" s="67" t="s">
        <v>799</v>
      </c>
      <c r="E37" s="67" t="s">
        <v>832</v>
      </c>
      <c r="F37" s="121"/>
      <c r="G37" s="121"/>
      <c r="H37" s="121"/>
      <c r="I37" s="121"/>
    </row>
    <row r="38" spans="1:9" ht="19.5" thickBot="1" x14ac:dyDescent="0.45">
      <c r="A38" s="115"/>
      <c r="B38" s="118"/>
      <c r="C38" s="124"/>
      <c r="D38" s="67" t="s">
        <v>800</v>
      </c>
      <c r="E38" s="67" t="s">
        <v>833</v>
      </c>
      <c r="F38" s="121"/>
      <c r="G38" s="121"/>
      <c r="H38" s="121"/>
      <c r="I38" s="121"/>
    </row>
    <row r="39" spans="1:9" ht="19.5" thickBot="1" x14ac:dyDescent="0.45">
      <c r="A39" s="116"/>
      <c r="B39" s="119"/>
      <c r="C39" s="125"/>
      <c r="D39" s="67" t="s">
        <v>790</v>
      </c>
      <c r="E39" s="67" t="s">
        <v>823</v>
      </c>
      <c r="F39" s="122"/>
      <c r="G39" s="122"/>
      <c r="H39" s="122"/>
      <c r="I39" s="122"/>
    </row>
    <row r="40" spans="1:9" ht="21" thickBot="1" x14ac:dyDescent="0.45">
      <c r="A40" s="68"/>
      <c r="B40" s="68"/>
      <c r="C40" s="69" t="s">
        <v>834</v>
      </c>
      <c r="D40" s="67"/>
      <c r="E40" s="67"/>
      <c r="F40" s="65">
        <f>SUM(F3:F39)</f>
        <v>51</v>
      </c>
      <c r="G40" s="65">
        <f t="shared" ref="G40:I40" si="0">SUM(G3:G39)</f>
        <v>126</v>
      </c>
      <c r="H40" s="65">
        <f t="shared" si="0"/>
        <v>135</v>
      </c>
      <c r="I40" s="65">
        <f t="shared" si="0"/>
        <v>312</v>
      </c>
    </row>
  </sheetData>
  <mergeCells count="76">
    <mergeCell ref="E1:E2"/>
    <mergeCell ref="C3:C5"/>
    <mergeCell ref="F3:F5"/>
    <mergeCell ref="G3:G5"/>
    <mergeCell ref="A1:A2"/>
    <mergeCell ref="B1:B2"/>
    <mergeCell ref="A3:A5"/>
    <mergeCell ref="B3:B5"/>
    <mergeCell ref="F1:I1"/>
    <mergeCell ref="H3:H5"/>
    <mergeCell ref="I3:I5"/>
    <mergeCell ref="D1:D2"/>
    <mergeCell ref="C1:C2"/>
    <mergeCell ref="C6:C9"/>
    <mergeCell ref="F6:F9"/>
    <mergeCell ref="G6:G9"/>
    <mergeCell ref="H6:H9"/>
    <mergeCell ref="I6:I9"/>
    <mergeCell ref="F10:F12"/>
    <mergeCell ref="G10:G12"/>
    <mergeCell ref="H10:H12"/>
    <mergeCell ref="I10:I12"/>
    <mergeCell ref="C13:C15"/>
    <mergeCell ref="F13:F15"/>
    <mergeCell ref="G13:G15"/>
    <mergeCell ref="H13:H15"/>
    <mergeCell ref="I13:I15"/>
    <mergeCell ref="C10:C12"/>
    <mergeCell ref="F16:F19"/>
    <mergeCell ref="G16:G19"/>
    <mergeCell ref="H16:H19"/>
    <mergeCell ref="I16:I19"/>
    <mergeCell ref="C20:C21"/>
    <mergeCell ref="F20:F21"/>
    <mergeCell ref="G20:G21"/>
    <mergeCell ref="H20:H21"/>
    <mergeCell ref="I20:I21"/>
    <mergeCell ref="C16:C19"/>
    <mergeCell ref="F22:F26"/>
    <mergeCell ref="G22:G26"/>
    <mergeCell ref="H22:H26"/>
    <mergeCell ref="I22:I26"/>
    <mergeCell ref="C27:C29"/>
    <mergeCell ref="F27:F29"/>
    <mergeCell ref="G27:G29"/>
    <mergeCell ref="H27:H29"/>
    <mergeCell ref="I27:I29"/>
    <mergeCell ref="C22:C26"/>
    <mergeCell ref="F30:F34"/>
    <mergeCell ref="G30:G34"/>
    <mergeCell ref="H30:H34"/>
    <mergeCell ref="I30:I34"/>
    <mergeCell ref="C35:C39"/>
    <mergeCell ref="F35:F39"/>
    <mergeCell ref="G35:G39"/>
    <mergeCell ref="H35:H39"/>
    <mergeCell ref="I35:I39"/>
    <mergeCell ref="C30:C34"/>
    <mergeCell ref="A35:A39"/>
    <mergeCell ref="B35:B39"/>
    <mergeCell ref="A16:A19"/>
    <mergeCell ref="B16:B19"/>
    <mergeCell ref="A20:A21"/>
    <mergeCell ref="B20:B21"/>
    <mergeCell ref="A22:A26"/>
    <mergeCell ref="B22:B26"/>
    <mergeCell ref="A27:A29"/>
    <mergeCell ref="B27:B29"/>
    <mergeCell ref="A30:A34"/>
    <mergeCell ref="B30:B34"/>
    <mergeCell ref="A6:A9"/>
    <mergeCell ref="B6:B9"/>
    <mergeCell ref="A10:A12"/>
    <mergeCell ref="B10:B12"/>
    <mergeCell ref="A13:A15"/>
    <mergeCell ref="B13:B15"/>
  </mergeCells>
  <phoneticPr fontId="1"/>
  <printOptions horizontalCentered="1"/>
  <pageMargins left="0.23622047244094491" right="0.23622047244094491" top="0.74803149606299213" bottom="0.74803149606299213" header="0.31496062992125984" footer="0.31496062992125984"/>
  <pageSetup paperSize="9" scale="5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C0A29-A526-46F1-B116-DD00D8D71D0F}">
  <dimension ref="A1:H14"/>
  <sheetViews>
    <sheetView zoomScale="115" zoomScaleNormal="115" workbookViewId="0"/>
  </sheetViews>
  <sheetFormatPr defaultRowHeight="18.75" x14ac:dyDescent="0.4"/>
  <cols>
    <col min="1" max="1" width="1.625" customWidth="1"/>
    <col min="2" max="2" width="4.5" bestFit="1" customWidth="1"/>
    <col min="3" max="3" width="36.625" customWidth="1"/>
    <col min="4" max="7" width="14.5" customWidth="1"/>
    <col min="8" max="8" width="1.625" customWidth="1"/>
  </cols>
  <sheetData>
    <row r="1" spans="1:8" ht="9" customHeight="1" thickBot="1" x14ac:dyDescent="0.45">
      <c r="A1" s="51"/>
      <c r="B1" s="51"/>
      <c r="C1" s="51"/>
      <c r="D1" s="51"/>
      <c r="E1" s="51"/>
      <c r="F1" s="51"/>
      <c r="G1" s="51"/>
      <c r="H1" s="51"/>
    </row>
    <row r="2" spans="1:8" ht="19.5" thickBot="1" x14ac:dyDescent="0.45">
      <c r="A2" s="51"/>
      <c r="B2" s="136" t="s">
        <v>729</v>
      </c>
      <c r="C2" s="55" t="s">
        <v>730</v>
      </c>
      <c r="D2" s="56" t="s">
        <v>731</v>
      </c>
      <c r="E2" s="56" t="s">
        <v>732</v>
      </c>
      <c r="F2" s="56" t="s">
        <v>733</v>
      </c>
      <c r="G2" s="56" t="s">
        <v>734</v>
      </c>
      <c r="H2" s="51"/>
    </row>
    <row r="3" spans="1:8" ht="19.5" thickBot="1" x14ac:dyDescent="0.45">
      <c r="A3" s="51"/>
      <c r="B3" s="137"/>
      <c r="C3" s="138" t="s">
        <v>735</v>
      </c>
      <c r="D3" s="139"/>
      <c r="E3" s="139"/>
      <c r="F3" s="139"/>
      <c r="G3" s="140"/>
      <c r="H3" s="51"/>
    </row>
    <row r="4" spans="1:8" ht="19.5" thickBot="1" x14ac:dyDescent="0.45">
      <c r="A4" s="51"/>
      <c r="B4" s="141">
        <v>0</v>
      </c>
      <c r="C4" s="57" t="s">
        <v>736</v>
      </c>
      <c r="D4" s="58">
        <v>43643</v>
      </c>
      <c r="E4" s="59" t="s">
        <v>737</v>
      </c>
      <c r="F4" s="59" t="s">
        <v>738</v>
      </c>
      <c r="G4" s="59" t="s">
        <v>739</v>
      </c>
      <c r="H4" s="51"/>
    </row>
    <row r="5" spans="1:8" ht="19.5" thickBot="1" x14ac:dyDescent="0.45">
      <c r="A5" s="51"/>
      <c r="B5" s="142"/>
      <c r="C5" s="138" t="s">
        <v>740</v>
      </c>
      <c r="D5" s="139"/>
      <c r="E5" s="139"/>
      <c r="F5" s="139"/>
      <c r="G5" s="140"/>
      <c r="H5" s="51"/>
    </row>
    <row r="6" spans="1:8" ht="19.5" thickBot="1" x14ac:dyDescent="0.45">
      <c r="A6" s="51"/>
      <c r="B6" s="141"/>
      <c r="C6" s="57"/>
      <c r="D6" s="59"/>
      <c r="E6" s="59"/>
      <c r="F6" s="59"/>
      <c r="G6" s="59"/>
      <c r="H6" s="51"/>
    </row>
    <row r="7" spans="1:8" ht="19.5" thickBot="1" x14ac:dyDescent="0.45">
      <c r="A7" s="51"/>
      <c r="B7" s="142"/>
      <c r="C7" s="138"/>
      <c r="D7" s="139"/>
      <c r="E7" s="139"/>
      <c r="F7" s="139"/>
      <c r="G7" s="140"/>
      <c r="H7" s="51"/>
    </row>
    <row r="8" spans="1:8" ht="19.5" thickBot="1" x14ac:dyDescent="0.45">
      <c r="A8" s="51"/>
      <c r="B8" s="141"/>
      <c r="C8" s="57"/>
      <c r="D8" s="59"/>
      <c r="E8" s="59"/>
      <c r="F8" s="59"/>
      <c r="G8" s="59"/>
      <c r="H8" s="51"/>
    </row>
    <row r="9" spans="1:8" ht="19.5" thickBot="1" x14ac:dyDescent="0.45">
      <c r="A9" s="51"/>
      <c r="B9" s="142"/>
      <c r="C9" s="138"/>
      <c r="D9" s="139"/>
      <c r="E9" s="139"/>
      <c r="F9" s="139"/>
      <c r="G9" s="140"/>
      <c r="H9" s="51"/>
    </row>
    <row r="10" spans="1:8" ht="19.5" thickBot="1" x14ac:dyDescent="0.45">
      <c r="A10" s="51"/>
      <c r="B10" s="141"/>
      <c r="C10" s="57"/>
      <c r="D10" s="59"/>
      <c r="E10" s="59"/>
      <c r="F10" s="59"/>
      <c r="G10" s="59"/>
      <c r="H10" s="51"/>
    </row>
    <row r="11" spans="1:8" ht="19.5" thickBot="1" x14ac:dyDescent="0.45">
      <c r="A11" s="51"/>
      <c r="B11" s="142"/>
      <c r="C11" s="138"/>
      <c r="D11" s="139"/>
      <c r="E11" s="139"/>
      <c r="F11" s="139"/>
      <c r="G11" s="140"/>
      <c r="H11" s="51"/>
    </row>
    <row r="12" spans="1:8" ht="19.5" thickBot="1" x14ac:dyDescent="0.45">
      <c r="A12" s="51"/>
      <c r="B12" s="141"/>
      <c r="C12" s="57"/>
      <c r="D12" s="59"/>
      <c r="E12" s="59"/>
      <c r="F12" s="59"/>
      <c r="G12" s="59"/>
      <c r="H12" s="51"/>
    </row>
    <row r="13" spans="1:8" ht="19.5" thickBot="1" x14ac:dyDescent="0.45">
      <c r="A13" s="51"/>
      <c r="B13" s="142"/>
      <c r="C13" s="138"/>
      <c r="D13" s="139"/>
      <c r="E13" s="139"/>
      <c r="F13" s="139"/>
      <c r="G13" s="140"/>
      <c r="H13" s="51"/>
    </row>
    <row r="14" spans="1:8" ht="9" customHeight="1" x14ac:dyDescent="0.4">
      <c r="A14" s="51"/>
      <c r="B14" s="51"/>
      <c r="C14" s="51"/>
      <c r="D14" s="51"/>
      <c r="E14" s="51"/>
      <c r="F14" s="51"/>
      <c r="G14" s="51"/>
      <c r="H14" s="51"/>
    </row>
  </sheetData>
  <mergeCells count="12">
    <mergeCell ref="B8:B9"/>
    <mergeCell ref="C9:G9"/>
    <mergeCell ref="B10:B11"/>
    <mergeCell ref="C11:G11"/>
    <mergeCell ref="B12:B13"/>
    <mergeCell ref="C13:G13"/>
    <mergeCell ref="B2:B3"/>
    <mergeCell ref="C3:G3"/>
    <mergeCell ref="B4:B5"/>
    <mergeCell ref="C5:G5"/>
    <mergeCell ref="B6:B7"/>
    <mergeCell ref="C7:G7"/>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51"/>
  <sheetViews>
    <sheetView zoomScale="60" zoomScaleNormal="60" workbookViewId="0">
      <selection activeCell="T1" sqref="T1:AD1048576"/>
    </sheetView>
  </sheetViews>
  <sheetFormatPr defaultRowHeight="18.75" x14ac:dyDescent="0.4"/>
  <cols>
    <col min="4" max="4" width="14.125" customWidth="1"/>
    <col min="8" max="8" width="13.875" customWidth="1"/>
    <col min="12" max="12" width="13.625" customWidth="1"/>
  </cols>
  <sheetData>
    <row r="1" spans="1:16" x14ac:dyDescent="0.4">
      <c r="O1" s="33" t="s">
        <v>2</v>
      </c>
      <c r="P1" s="33" t="s">
        <v>4</v>
      </c>
    </row>
    <row r="2" spans="1:16" x14ac:dyDescent="0.4">
      <c r="A2" s="28" t="s">
        <v>282</v>
      </c>
      <c r="B2" s="28"/>
      <c r="C2" s="28" t="s">
        <v>0</v>
      </c>
      <c r="D2" s="28" t="s">
        <v>359</v>
      </c>
      <c r="E2" s="28">
        <f>COUNTIFS('ES-C2M2チェックシート'!$B$3:$B$327, 集計用!$A$2, 'ES-C2M2チェックシート'!$E$3:$E$327, C$2, 'ES-C2M2チェックシート'!$I$3:$I$327, 集計用!D2)</f>
        <v>0</v>
      </c>
      <c r="F2" s="28"/>
      <c r="G2" s="28" t="s">
        <v>2</v>
      </c>
      <c r="H2" s="28" t="s">
        <v>359</v>
      </c>
      <c r="I2" s="28">
        <f>O2+E2</f>
        <v>0</v>
      </c>
      <c r="J2" s="28"/>
      <c r="K2" s="28" t="s">
        <v>4</v>
      </c>
      <c r="L2" s="28" t="s">
        <v>359</v>
      </c>
      <c r="M2" s="28">
        <f>P2+I2</f>
        <v>0</v>
      </c>
      <c r="O2" s="28">
        <f>COUNTIFS('ES-C2M2チェックシート'!$B$3:$B$327, 集計用!$A$2, 'ES-C2M2チェックシート'!$E$3:$E$327, G$2, 'ES-C2M2チェックシート'!$I$3:$I$327, 集計用!H2)</f>
        <v>0</v>
      </c>
      <c r="P2" s="28">
        <f>COUNTIFS('ES-C2M2チェックシート'!$B$3:$B$327, 集計用!$A$2, 'ES-C2M2チェックシート'!$E$3:$E$327, K$2, 'ES-C2M2チェックシート'!$I$3:$I$327, 集計用!L2)</f>
        <v>0</v>
      </c>
    </row>
    <row r="3" spans="1:16" x14ac:dyDescent="0.4">
      <c r="A3" s="28"/>
      <c r="B3" s="28"/>
      <c r="C3" s="28"/>
      <c r="D3" s="28" t="s">
        <v>362</v>
      </c>
      <c r="E3" s="28">
        <f>COUNTIFS('ES-C2M2チェックシート'!$B$3:$B$327, 集計用!$A$2, 'ES-C2M2チェックシート'!$E$3:$E$327, C$2, 'ES-C2M2チェックシート'!$I$3:$I$327, 集計用!D3)</f>
        <v>0</v>
      </c>
      <c r="F3" s="28"/>
      <c r="G3" s="28"/>
      <c r="H3" s="28" t="s">
        <v>362</v>
      </c>
      <c r="I3" s="28">
        <f>O3+E3</f>
        <v>0</v>
      </c>
      <c r="J3" s="28"/>
      <c r="K3" s="28"/>
      <c r="L3" s="28" t="s">
        <v>362</v>
      </c>
      <c r="M3" s="28">
        <f>P3+I3</f>
        <v>0</v>
      </c>
      <c r="O3" s="28">
        <f>COUNTIFS('ES-C2M2チェックシート'!$B$3:$B$327, 集計用!$A$2, 'ES-C2M2チェックシート'!$E$3:$E$327, G$2, 'ES-C2M2チェックシート'!$I$3:$I$327, 集計用!H3)</f>
        <v>0</v>
      </c>
      <c r="P3" s="28">
        <f>COUNTIFS('ES-C2M2チェックシート'!$B$3:$B$327, 集計用!$A$2, 'ES-C2M2チェックシート'!$E$3:$E$327, K$2, 'ES-C2M2チェックシート'!$I$3:$I$327, 集計用!L3)</f>
        <v>0</v>
      </c>
    </row>
    <row r="4" spans="1:16" x14ac:dyDescent="0.4">
      <c r="A4" s="28"/>
      <c r="B4" s="28"/>
      <c r="C4" s="28"/>
      <c r="D4" s="28" t="s">
        <v>361</v>
      </c>
      <c r="E4" s="28">
        <f>COUNTIFS('ES-C2M2チェックシート'!$B$3:$B$327, 集計用!$A$2, 'ES-C2M2チェックシート'!$E$3:$E$327, C$2, 'ES-C2M2チェックシート'!$I$3:$I$327, 集計用!D4)</f>
        <v>0</v>
      </c>
      <c r="F4" s="28"/>
      <c r="G4" s="28"/>
      <c r="H4" s="28" t="s">
        <v>361</v>
      </c>
      <c r="I4" s="28">
        <f>O4+E4</f>
        <v>0</v>
      </c>
      <c r="J4" s="28"/>
      <c r="K4" s="28"/>
      <c r="L4" s="28" t="s">
        <v>361</v>
      </c>
      <c r="M4" s="28">
        <f>P4+I4</f>
        <v>0</v>
      </c>
      <c r="O4" s="28">
        <f>COUNTIFS('ES-C2M2チェックシート'!$B$3:$B$327, 集計用!$A$2, 'ES-C2M2チェックシート'!$E$3:$E$327, G$2, 'ES-C2M2チェックシート'!$I$3:$I$327, 集計用!H4)</f>
        <v>0</v>
      </c>
      <c r="P4" s="28">
        <f>COUNTIFS('ES-C2M2チェックシート'!$B$3:$B$327, 集計用!$A$2, 'ES-C2M2チェックシート'!$E$3:$E$327, K$2, 'ES-C2M2チェックシート'!$I$3:$I$327, 集計用!L4)</f>
        <v>0</v>
      </c>
    </row>
    <row r="5" spans="1:16" x14ac:dyDescent="0.4">
      <c r="A5" s="28"/>
      <c r="B5" s="28"/>
      <c r="C5" s="28"/>
      <c r="D5" s="28" t="s">
        <v>355</v>
      </c>
      <c r="E5" s="28">
        <f>COUNTIFS('ES-C2M2チェックシート'!$B$3:$B$327, 集計用!$A$2, 'ES-C2M2チェックシート'!$E$3:$E$327, C$2, 'ES-C2M2チェックシート'!$I$3:$I$327, 集計用!D5)</f>
        <v>0</v>
      </c>
      <c r="F5" s="28"/>
      <c r="G5" s="28"/>
      <c r="H5" s="28" t="s">
        <v>355</v>
      </c>
      <c r="I5" s="28">
        <f>O5+E5</f>
        <v>0</v>
      </c>
      <c r="J5" s="28"/>
      <c r="K5" s="28"/>
      <c r="L5" s="28" t="s">
        <v>355</v>
      </c>
      <c r="M5" s="28">
        <f>P5+I5</f>
        <v>0</v>
      </c>
      <c r="O5" s="28">
        <f>COUNTIFS('ES-C2M2チェックシート'!$B$3:$B$327, 集計用!$A$2, 'ES-C2M2チェックシート'!$E$3:$E$327, G$2, 'ES-C2M2チェックシート'!$I$3:$I$327, 集計用!H5)</f>
        <v>0</v>
      </c>
      <c r="P5" s="28">
        <f>COUNTIFS('ES-C2M2チェックシート'!$B$3:$B$327, 集計用!$A$2, 'ES-C2M2チェックシート'!$E$3:$E$327, K$2, 'ES-C2M2チェックシート'!$I$3:$I$327, 集計用!L5)</f>
        <v>0</v>
      </c>
    </row>
    <row r="6" spans="1:16" x14ac:dyDescent="0.4">
      <c r="A6" s="28"/>
      <c r="B6" s="28"/>
      <c r="C6" s="28"/>
      <c r="D6" s="28"/>
      <c r="E6" s="28">
        <f>COUNTIFS('ES-C2M2チェックシート'!$B$3:$B$327, $A$2, 'ES-C2M2チェックシート'!$E$3:$E$327, C$2)</f>
        <v>2</v>
      </c>
      <c r="F6" s="28"/>
      <c r="G6" s="28"/>
      <c r="H6" s="28"/>
      <c r="I6" s="28">
        <f t="shared" ref="I6" si="0">O6+E6</f>
        <v>13</v>
      </c>
      <c r="J6" s="28"/>
      <c r="K6" s="28"/>
      <c r="L6" s="28"/>
      <c r="M6" s="28">
        <f t="shared" ref="M6" si="1">P6+I6</f>
        <v>24</v>
      </c>
      <c r="O6" s="28">
        <f>COUNTIFS('ES-C2M2チェックシート'!$B$3:$B$327, $A$2, 'ES-C2M2チェックシート'!$E$3:$E$327, G$2)</f>
        <v>11</v>
      </c>
      <c r="P6" s="28">
        <f>COUNTIFS('ES-C2M2チェックシート'!$B$3:$B$327, $A$2, 'ES-C2M2チェックシート'!$E$3:$E$327, K$2)</f>
        <v>11</v>
      </c>
    </row>
    <row r="7" spans="1:16" x14ac:dyDescent="0.4">
      <c r="A7" s="28" t="s">
        <v>293</v>
      </c>
      <c r="B7" s="28"/>
      <c r="C7" s="28" t="s">
        <v>0</v>
      </c>
      <c r="D7" s="28" t="s">
        <v>359</v>
      </c>
      <c r="E7" s="28">
        <f>COUNTIFS('ES-C2M2チェックシート'!$B$3:$B$327, $A$7, 'ES-C2M2チェックシート'!$E$3:$E$327, C$7, 'ES-C2M2チェックシート'!$I$3:$I$327, 集計用!D7)</f>
        <v>0</v>
      </c>
      <c r="F7" s="28"/>
      <c r="G7" s="28" t="s">
        <v>2</v>
      </c>
      <c r="H7" s="28" t="s">
        <v>359</v>
      </c>
      <c r="I7" s="28">
        <f>O7+E7</f>
        <v>0</v>
      </c>
      <c r="J7" s="28"/>
      <c r="K7" s="28" t="s">
        <v>4</v>
      </c>
      <c r="L7" s="28" t="s">
        <v>359</v>
      </c>
      <c r="M7" s="28">
        <f>P7+I7</f>
        <v>0</v>
      </c>
      <c r="O7" s="28">
        <f>COUNTIFS('ES-C2M2チェックシート'!$B$3:$B$327, $A$7, 'ES-C2M2チェックシート'!$E$3:$E$327, G$7, 'ES-C2M2チェックシート'!$I$3:$I$327, 集計用!H7)</f>
        <v>0</v>
      </c>
      <c r="P7" s="28">
        <f>COUNTIFS('ES-C2M2チェックシート'!$B$3:$B$327, $A$7, 'ES-C2M2チェックシート'!$E$3:$E$327, K$7, 'ES-C2M2チェックシート'!$I$3:$I$327, 集計用!L7)</f>
        <v>0</v>
      </c>
    </row>
    <row r="8" spans="1:16" x14ac:dyDescent="0.4">
      <c r="A8" s="28"/>
      <c r="B8" s="28"/>
      <c r="C8" s="28"/>
      <c r="D8" s="28" t="s">
        <v>362</v>
      </c>
      <c r="E8" s="28">
        <f>COUNTIFS('ES-C2M2チェックシート'!$B$3:$B$327, $A$7, 'ES-C2M2チェックシート'!$E$3:$E$327, C$7, 'ES-C2M2チェックシート'!$I$3:$I$327, 集計用!D8)</f>
        <v>0</v>
      </c>
      <c r="F8" s="28"/>
      <c r="G8" s="28"/>
      <c r="H8" s="28" t="s">
        <v>362</v>
      </c>
      <c r="I8" s="28">
        <f>O8+E8</f>
        <v>0</v>
      </c>
      <c r="J8" s="28"/>
      <c r="K8" s="28"/>
      <c r="L8" s="28" t="s">
        <v>362</v>
      </c>
      <c r="M8" s="28">
        <f>P8+I8</f>
        <v>0</v>
      </c>
      <c r="O8" s="28">
        <f>COUNTIFS('ES-C2M2チェックシート'!$B$3:$B$327, $A$7, 'ES-C2M2チェックシート'!$E$3:$E$327, G$7, 'ES-C2M2チェックシート'!$I$3:$I$327, 集計用!H8)</f>
        <v>0</v>
      </c>
      <c r="P8" s="28">
        <f>COUNTIFS('ES-C2M2チェックシート'!$B$3:$B$327, $A$7, 'ES-C2M2チェックシート'!$E$3:$E$327, K$7, 'ES-C2M2チェックシート'!$I$3:$I$327, 集計用!L8)</f>
        <v>0</v>
      </c>
    </row>
    <row r="9" spans="1:16" x14ac:dyDescent="0.4">
      <c r="A9" s="28"/>
      <c r="B9" s="28"/>
      <c r="C9" s="28"/>
      <c r="D9" s="28" t="s">
        <v>361</v>
      </c>
      <c r="E9" s="28">
        <f>COUNTIFS('ES-C2M2チェックシート'!$B$3:$B$327, $A$7, 'ES-C2M2チェックシート'!$E$3:$E$327, C$7, 'ES-C2M2チェックシート'!$I$3:$I$327, 集計用!D9)</f>
        <v>0</v>
      </c>
      <c r="F9" s="28"/>
      <c r="G9" s="28"/>
      <c r="H9" s="28" t="s">
        <v>361</v>
      </c>
      <c r="I9" s="28">
        <f>O9+E9</f>
        <v>0</v>
      </c>
      <c r="J9" s="28"/>
      <c r="K9" s="28"/>
      <c r="L9" s="28" t="s">
        <v>361</v>
      </c>
      <c r="M9" s="28">
        <f>P9+I9</f>
        <v>0</v>
      </c>
      <c r="O9" s="28">
        <f>COUNTIFS('ES-C2M2チェックシート'!$B$3:$B$327, $A$7, 'ES-C2M2チェックシート'!$E$3:$E$327, G$7, 'ES-C2M2チェックシート'!$I$3:$I$327, 集計用!H9)</f>
        <v>0</v>
      </c>
      <c r="P9" s="28">
        <f>COUNTIFS('ES-C2M2チェックシート'!$B$3:$B$327, $A$7, 'ES-C2M2チェックシート'!$E$3:$E$327, K$7, 'ES-C2M2チェックシート'!$I$3:$I$327, 集計用!L9)</f>
        <v>0</v>
      </c>
    </row>
    <row r="10" spans="1:16" x14ac:dyDescent="0.4">
      <c r="A10" s="28"/>
      <c r="B10" s="28"/>
      <c r="C10" s="28"/>
      <c r="D10" s="28" t="s">
        <v>355</v>
      </c>
      <c r="E10" s="28">
        <f>COUNTIFS('ES-C2M2チェックシート'!$B$3:$B$327, $A$7, 'ES-C2M2チェックシート'!$E$3:$E$327, C$7, 'ES-C2M2チェックシート'!$I$3:$I$327, 集計用!D10)</f>
        <v>0</v>
      </c>
      <c r="F10" s="28"/>
      <c r="G10" s="28"/>
      <c r="H10" s="28" t="s">
        <v>355</v>
      </c>
      <c r="I10" s="28">
        <f>O10+E10</f>
        <v>0</v>
      </c>
      <c r="J10" s="28"/>
      <c r="K10" s="28"/>
      <c r="L10" s="28" t="s">
        <v>355</v>
      </c>
      <c r="M10" s="28">
        <f>P10+I10</f>
        <v>0</v>
      </c>
      <c r="O10" s="28">
        <f>COUNTIFS('ES-C2M2チェックシート'!$B$3:$B$327, $A$7, 'ES-C2M2チェックシート'!$E$3:$E$327, G$7, 'ES-C2M2チェックシート'!$I$3:$I$327, 集計用!H10)</f>
        <v>0</v>
      </c>
      <c r="P10" s="28">
        <f>COUNTIFS('ES-C2M2チェックシート'!$B$3:$B$327, $A$7, 'ES-C2M2チェックシート'!$E$3:$E$327, K$7, 'ES-C2M2チェックシート'!$I$3:$I$327, 集計用!L10)</f>
        <v>0</v>
      </c>
    </row>
    <row r="11" spans="1:16" x14ac:dyDescent="0.4">
      <c r="A11" s="28"/>
      <c r="B11" s="28"/>
      <c r="C11" s="28"/>
      <c r="D11" s="28"/>
      <c r="E11" s="28">
        <f>COUNTIFS('ES-C2M2チェックシート'!$B$3:$B$327, $A$7, 'ES-C2M2チェックシート'!$E$3:$E$327, C$7)</f>
        <v>6</v>
      </c>
      <c r="F11" s="28"/>
      <c r="G11" s="28"/>
      <c r="H11" s="28"/>
      <c r="I11" s="28">
        <f t="shared" ref="I11" si="2">O11+E11</f>
        <v>15</v>
      </c>
      <c r="J11" s="28"/>
      <c r="K11" s="28"/>
      <c r="L11" s="28"/>
      <c r="M11" s="28">
        <f t="shared" ref="M11" si="3">P11+I11</f>
        <v>26</v>
      </c>
      <c r="O11" s="28">
        <f>COUNTIFS('ES-C2M2チェックシート'!$B$3:$B$327, $A$7, 'ES-C2M2チェックシート'!$E$3:$E$327, G$7)</f>
        <v>9</v>
      </c>
      <c r="P11" s="28">
        <f>COUNTIFS('ES-C2M2チェックシート'!$B$3:$B$327, $A$7, 'ES-C2M2チェックシート'!$E$3:$E$327, K$7)</f>
        <v>11</v>
      </c>
    </row>
    <row r="12" spans="1:16" x14ac:dyDescent="0.4">
      <c r="A12" s="28" t="s">
        <v>294</v>
      </c>
      <c r="B12" s="28"/>
      <c r="C12" s="28" t="s">
        <v>0</v>
      </c>
      <c r="D12" s="28" t="s">
        <v>359</v>
      </c>
      <c r="E12" s="28">
        <f>COUNTIFS('ES-C2M2チェックシート'!$B$3:$B$327, $A$12, 'ES-C2M2チェックシート'!$E$3:$E$327, C$12, 'ES-C2M2チェックシート'!$I$3:$I$327, 集計用!D12)</f>
        <v>0</v>
      </c>
      <c r="F12" s="28"/>
      <c r="G12" s="28" t="s">
        <v>2</v>
      </c>
      <c r="H12" s="28" t="s">
        <v>359</v>
      </c>
      <c r="I12" s="28">
        <f>O12+E12</f>
        <v>0</v>
      </c>
      <c r="J12" s="28"/>
      <c r="K12" s="28" t="s">
        <v>4</v>
      </c>
      <c r="L12" s="28" t="s">
        <v>359</v>
      </c>
      <c r="M12" s="28">
        <f>P12+I12</f>
        <v>0</v>
      </c>
      <c r="O12" s="28">
        <f>COUNTIFS('ES-C2M2チェックシート'!$B$3:$B$327, $A$12, 'ES-C2M2チェックシート'!$E$3:$E$327, G$12, 'ES-C2M2チェックシート'!$I$3:$I$327, 集計用!H12)</f>
        <v>0</v>
      </c>
      <c r="P12" s="28">
        <f>COUNTIFS('ES-C2M2チェックシート'!$B$3:$B$327, $A$12, 'ES-C2M2チェックシート'!$E$3:$E$327, K$12, 'ES-C2M2チェックシート'!$I$3:$I$327, 集計用!L12)</f>
        <v>0</v>
      </c>
    </row>
    <row r="13" spans="1:16" x14ac:dyDescent="0.4">
      <c r="A13" s="28"/>
      <c r="B13" s="28"/>
      <c r="C13" s="28"/>
      <c r="D13" s="28" t="s">
        <v>362</v>
      </c>
      <c r="E13" s="28">
        <f>COUNTIFS('ES-C2M2チェックシート'!$B$3:$B$327, $A$12, 'ES-C2M2チェックシート'!$E$3:$E$327, C$12, 'ES-C2M2チェックシート'!$I$3:$I$327, 集計用!D13)</f>
        <v>0</v>
      </c>
      <c r="F13" s="28"/>
      <c r="G13" s="28"/>
      <c r="H13" s="28" t="s">
        <v>362</v>
      </c>
      <c r="I13" s="28">
        <f>O13+E13</f>
        <v>0</v>
      </c>
      <c r="J13" s="28"/>
      <c r="K13" s="28"/>
      <c r="L13" s="28" t="s">
        <v>362</v>
      </c>
      <c r="M13" s="28">
        <f>P13+I13</f>
        <v>0</v>
      </c>
      <c r="O13" s="28">
        <f>COUNTIFS('ES-C2M2チェックシート'!$B$3:$B$327, $A$12, 'ES-C2M2チェックシート'!$E$3:$E$327, G$12, 'ES-C2M2チェックシート'!$I$3:$I$327, 集計用!H13)</f>
        <v>0</v>
      </c>
      <c r="P13" s="28">
        <f>COUNTIFS('ES-C2M2チェックシート'!$B$3:$B$327, $A$12, 'ES-C2M2チェックシート'!$E$3:$E$327, K$12, 'ES-C2M2チェックシート'!$I$3:$I$327, 集計用!L13)</f>
        <v>0</v>
      </c>
    </row>
    <row r="14" spans="1:16" x14ac:dyDescent="0.4">
      <c r="A14" s="28"/>
      <c r="B14" s="28"/>
      <c r="C14" s="28"/>
      <c r="D14" s="28" t="s">
        <v>361</v>
      </c>
      <c r="E14" s="28">
        <f>COUNTIFS('ES-C2M2チェックシート'!$B$3:$B$327, $A$12, 'ES-C2M2チェックシート'!$E$3:$E$327, C$12, 'ES-C2M2チェックシート'!$I$3:$I$327, 集計用!D14)</f>
        <v>0</v>
      </c>
      <c r="F14" s="28"/>
      <c r="G14" s="28"/>
      <c r="H14" s="28" t="s">
        <v>361</v>
      </c>
      <c r="I14" s="28">
        <f>O14+E14</f>
        <v>0</v>
      </c>
      <c r="J14" s="28"/>
      <c r="K14" s="28"/>
      <c r="L14" s="28" t="s">
        <v>361</v>
      </c>
      <c r="M14" s="28">
        <f>P14+I14</f>
        <v>0</v>
      </c>
      <c r="O14" s="28">
        <f>COUNTIFS('ES-C2M2チェックシート'!$B$3:$B$327, $A$12, 'ES-C2M2チェックシート'!$E$3:$E$327, G$12, 'ES-C2M2チェックシート'!$I$3:$I$327, 集計用!H14)</f>
        <v>0</v>
      </c>
      <c r="P14" s="28">
        <f>COUNTIFS('ES-C2M2チェックシート'!$B$3:$B$327, $A$12, 'ES-C2M2チェックシート'!$E$3:$E$327, K$12, 'ES-C2M2チェックシート'!$I$3:$I$327, 集計用!L14)</f>
        <v>0</v>
      </c>
    </row>
    <row r="15" spans="1:16" x14ac:dyDescent="0.4">
      <c r="A15" s="28"/>
      <c r="B15" s="28"/>
      <c r="C15" s="28"/>
      <c r="D15" s="28" t="s">
        <v>355</v>
      </c>
      <c r="E15" s="28">
        <f>COUNTIFS('ES-C2M2チェックシート'!$B$3:$B$327, $A$12, 'ES-C2M2チェックシート'!$E$3:$E$327, C$12, 'ES-C2M2チェックシート'!$I$3:$I$327, 集計用!D15)</f>
        <v>0</v>
      </c>
      <c r="F15" s="28"/>
      <c r="G15" s="28"/>
      <c r="H15" s="28" t="s">
        <v>355</v>
      </c>
      <c r="I15" s="28">
        <f>O15+E15</f>
        <v>0</v>
      </c>
      <c r="J15" s="28"/>
      <c r="K15" s="28"/>
      <c r="L15" s="28" t="s">
        <v>355</v>
      </c>
      <c r="M15" s="28">
        <f>P15+I15</f>
        <v>0</v>
      </c>
      <c r="O15" s="28">
        <f>COUNTIFS('ES-C2M2チェックシート'!$B$3:$B$327, $A$12, 'ES-C2M2チェックシート'!$E$3:$E$327, G$12, 'ES-C2M2チェックシート'!$I$3:$I$327, 集計用!H15)</f>
        <v>0</v>
      </c>
      <c r="P15" s="28">
        <f>COUNTIFS('ES-C2M2チェックシート'!$B$3:$B$327, $A$12, 'ES-C2M2チェックシート'!$E$3:$E$327, K$12, 'ES-C2M2チェックシート'!$I$3:$I$327, 集計用!L15)</f>
        <v>0</v>
      </c>
    </row>
    <row r="16" spans="1:16" x14ac:dyDescent="0.4">
      <c r="A16" s="28"/>
      <c r="B16" s="28"/>
      <c r="C16" s="28"/>
      <c r="D16" s="28"/>
      <c r="E16" s="28">
        <f>COUNTIFS('ES-C2M2チェックシート'!$B$3:$B$327, $A$12, 'ES-C2M2チェックシート'!$E$3:$E$327, C$12)</f>
        <v>6</v>
      </c>
      <c r="F16" s="28"/>
      <c r="G16" s="28"/>
      <c r="H16" s="28"/>
      <c r="I16" s="28">
        <f t="shared" ref="I16" si="4">O16+E16</f>
        <v>16</v>
      </c>
      <c r="J16" s="28"/>
      <c r="K16" s="28"/>
      <c r="L16" s="28"/>
      <c r="M16" s="28">
        <f t="shared" ref="M16" si="5">P16+I16</f>
        <v>25</v>
      </c>
      <c r="O16" s="28">
        <f>COUNTIFS('ES-C2M2チェックシート'!$B$3:$B$327, $A$12, 'ES-C2M2チェックシート'!$E$3:$E$327, G$12)</f>
        <v>10</v>
      </c>
      <c r="P16" s="28">
        <f>COUNTIFS('ES-C2M2チェックシート'!$B$3:$B$327, $A$12, 'ES-C2M2チェックシート'!$E$3:$E$327, K$12)</f>
        <v>9</v>
      </c>
    </row>
    <row r="17" spans="1:16" x14ac:dyDescent="0.4">
      <c r="A17" s="28" t="s">
        <v>295</v>
      </c>
      <c r="B17" s="28"/>
      <c r="C17" s="28" t="s">
        <v>0</v>
      </c>
      <c r="D17" s="28" t="s">
        <v>359</v>
      </c>
      <c r="E17" s="28">
        <f>COUNTIFS('ES-C2M2チェックシート'!$B$3:$B$327, $A$17, 'ES-C2M2チェックシート'!$E$3:$E$327, C$17, 'ES-C2M2チェックシート'!$I$3:$I$327, 集計用!D17)</f>
        <v>0</v>
      </c>
      <c r="F17" s="28"/>
      <c r="G17" s="28" t="s">
        <v>2</v>
      </c>
      <c r="H17" s="28" t="s">
        <v>359</v>
      </c>
      <c r="I17" s="28">
        <f>O17+E17</f>
        <v>0</v>
      </c>
      <c r="J17" s="28"/>
      <c r="K17" s="28" t="s">
        <v>4</v>
      </c>
      <c r="L17" s="28" t="s">
        <v>359</v>
      </c>
      <c r="M17" s="28">
        <f>P17+I17</f>
        <v>0</v>
      </c>
      <c r="O17" s="28">
        <f>COUNTIFS('ES-C2M2チェックシート'!$B$3:$B$327, $A$17, 'ES-C2M2チェックシート'!$E$3:$E$327, G$17, 'ES-C2M2チェックシート'!$I$3:$I$327, 集計用!H17)</f>
        <v>0</v>
      </c>
      <c r="P17" s="28">
        <f>COUNTIFS('ES-C2M2チェックシート'!$B$3:$B$327, $A$17, 'ES-C2M2チェックシート'!$E$3:$E$327, K$17, 'ES-C2M2チェックシート'!$I$3:$I$327, 集計用!L17)</f>
        <v>0</v>
      </c>
    </row>
    <row r="18" spans="1:16" x14ac:dyDescent="0.4">
      <c r="A18" s="28"/>
      <c r="B18" s="28"/>
      <c r="C18" s="28"/>
      <c r="D18" s="28" t="s">
        <v>362</v>
      </c>
      <c r="E18" s="28">
        <f>COUNTIFS('ES-C2M2チェックシート'!$B$3:$B$327, $A$17, 'ES-C2M2チェックシート'!$E$3:$E$327, C$17, 'ES-C2M2チェックシート'!$I$3:$I$327, 集計用!D18)</f>
        <v>0</v>
      </c>
      <c r="F18" s="28"/>
      <c r="G18" s="28"/>
      <c r="H18" s="28" t="s">
        <v>362</v>
      </c>
      <c r="I18" s="28">
        <f>O18+E18</f>
        <v>0</v>
      </c>
      <c r="J18" s="28"/>
      <c r="K18" s="28"/>
      <c r="L18" s="28" t="s">
        <v>362</v>
      </c>
      <c r="M18" s="28">
        <f>P18+I18</f>
        <v>0</v>
      </c>
      <c r="O18" s="28">
        <f>COUNTIFS('ES-C2M2チェックシート'!$B$3:$B$327, $A$17, 'ES-C2M2チェックシート'!$E$3:$E$327, G$17, 'ES-C2M2チェックシート'!$I$3:$I$327, 集計用!H18)</f>
        <v>0</v>
      </c>
      <c r="P18" s="28">
        <f>COUNTIFS('ES-C2M2チェックシート'!$B$3:$B$327, $A$17, 'ES-C2M2チェックシート'!$E$3:$E$327, K$17, 'ES-C2M2チェックシート'!$I$3:$I$327, 集計用!L18)</f>
        <v>0</v>
      </c>
    </row>
    <row r="19" spans="1:16" x14ac:dyDescent="0.4">
      <c r="A19" s="28"/>
      <c r="B19" s="28"/>
      <c r="C19" s="28"/>
      <c r="D19" s="28" t="s">
        <v>361</v>
      </c>
      <c r="E19" s="28">
        <f>COUNTIFS('ES-C2M2チェックシート'!$B$3:$B$327, $A$17, 'ES-C2M2チェックシート'!$E$3:$E$327, C$17, 'ES-C2M2チェックシート'!$I$3:$I$327, 集計用!D19)</f>
        <v>0</v>
      </c>
      <c r="F19" s="28"/>
      <c r="G19" s="28"/>
      <c r="H19" s="28" t="s">
        <v>361</v>
      </c>
      <c r="I19" s="28">
        <f>O19+E19</f>
        <v>0</v>
      </c>
      <c r="J19" s="28"/>
      <c r="K19" s="28"/>
      <c r="L19" s="28" t="s">
        <v>361</v>
      </c>
      <c r="M19" s="28">
        <f>P19+I19</f>
        <v>0</v>
      </c>
      <c r="O19" s="28">
        <f>COUNTIFS('ES-C2M2チェックシート'!$B$3:$B$327, $A$17, 'ES-C2M2チェックシート'!$E$3:$E$327, G$17, 'ES-C2M2チェックシート'!$I$3:$I$327, 集計用!H19)</f>
        <v>0</v>
      </c>
      <c r="P19" s="28">
        <f>COUNTIFS('ES-C2M2チェックシート'!$B$3:$B$327, $A$17, 'ES-C2M2チェックシート'!$E$3:$E$327, K$17, 'ES-C2M2チェックシート'!$I$3:$I$327, 集計用!L19)</f>
        <v>0</v>
      </c>
    </row>
    <row r="20" spans="1:16" x14ac:dyDescent="0.4">
      <c r="A20" s="28"/>
      <c r="B20" s="28"/>
      <c r="C20" s="28"/>
      <c r="D20" s="28" t="s">
        <v>355</v>
      </c>
      <c r="E20" s="28">
        <f>COUNTIFS('ES-C2M2チェックシート'!$B$3:$B$327, $A$17, 'ES-C2M2チェックシート'!$E$3:$E$327, C$17, 'ES-C2M2チェックシート'!$I$3:$I$327, 集計用!D20)</f>
        <v>0</v>
      </c>
      <c r="F20" s="28"/>
      <c r="G20" s="28"/>
      <c r="H20" s="28" t="s">
        <v>355</v>
      </c>
      <c r="I20" s="28">
        <f>O20+E20</f>
        <v>0</v>
      </c>
      <c r="J20" s="28"/>
      <c r="K20" s="28"/>
      <c r="L20" s="28" t="s">
        <v>355</v>
      </c>
      <c r="M20" s="28">
        <f>P20+I20</f>
        <v>0</v>
      </c>
      <c r="O20" s="28">
        <f>COUNTIFS('ES-C2M2チェックシート'!$B$3:$B$327, $A$17, 'ES-C2M2チェックシート'!$E$3:$E$327, G$17, 'ES-C2M2チェックシート'!$I$3:$I$327, 集計用!H20)</f>
        <v>0</v>
      </c>
      <c r="P20" s="28">
        <f>COUNTIFS('ES-C2M2チェックシート'!$B$3:$B$327, $A$17, 'ES-C2M2チェックシート'!$E$3:$E$327, K$17, 'ES-C2M2チェックシート'!$I$3:$I$327, 集計用!L20)</f>
        <v>0</v>
      </c>
    </row>
    <row r="21" spans="1:16" x14ac:dyDescent="0.4">
      <c r="A21" s="28"/>
      <c r="B21" s="28"/>
      <c r="C21" s="28"/>
      <c r="D21" s="28"/>
      <c r="E21" s="28">
        <f>COUNTIFS('ES-C2M2チェックシート'!$B$3:$B$327, $A$17, 'ES-C2M2チェックシート'!$E$3:$E$327, C$17)</f>
        <v>6</v>
      </c>
      <c r="F21" s="28"/>
      <c r="G21" s="28"/>
      <c r="H21" s="28"/>
      <c r="I21" s="28">
        <f t="shared" ref="I21" si="6">O21+E21</f>
        <v>19</v>
      </c>
      <c r="J21" s="28"/>
      <c r="K21" s="28"/>
      <c r="L21" s="28"/>
      <c r="M21" s="28">
        <f t="shared" ref="M21" si="7">P21+I21</f>
        <v>33</v>
      </c>
      <c r="O21" s="28">
        <f>COUNTIFS('ES-C2M2チェックシート'!$B$3:$B$327, $A$17, 'ES-C2M2チェックシート'!$E$3:$E$327, G$17)</f>
        <v>13</v>
      </c>
      <c r="P21" s="28">
        <f>COUNTIFS('ES-C2M2チェックシート'!$B$3:$B$327, $A$17, 'ES-C2M2チェックシート'!$E$3:$E$327, K$17)</f>
        <v>14</v>
      </c>
    </row>
    <row r="22" spans="1:16" x14ac:dyDescent="0.4">
      <c r="A22" s="28" t="s">
        <v>296</v>
      </c>
      <c r="B22" s="28"/>
      <c r="C22" s="28" t="s">
        <v>0</v>
      </c>
      <c r="D22" s="28" t="s">
        <v>359</v>
      </c>
      <c r="E22" s="28">
        <f>COUNTIFS('ES-C2M2チェックシート'!$B$3:$B$327, $A$22, 'ES-C2M2チェックシート'!$E$3:$E$327, C$22, 'ES-C2M2チェックシート'!$I$3:$I$327, 集計用!D22)</f>
        <v>0</v>
      </c>
      <c r="F22" s="28"/>
      <c r="G22" s="28" t="s">
        <v>2</v>
      </c>
      <c r="H22" s="28" t="s">
        <v>359</v>
      </c>
      <c r="I22" s="28">
        <f>O22+E22</f>
        <v>0</v>
      </c>
      <c r="J22" s="28"/>
      <c r="K22" s="28" t="s">
        <v>4</v>
      </c>
      <c r="L22" s="28" t="s">
        <v>359</v>
      </c>
      <c r="M22" s="28">
        <f>P22+I22</f>
        <v>0</v>
      </c>
      <c r="O22" s="28">
        <f>COUNTIFS('ES-C2M2チェックシート'!$B$3:$B$327, $A$22, 'ES-C2M2チェックシート'!$E$3:$E$327, G$22, 'ES-C2M2チェックシート'!$I$3:$I$327, 集計用!H22)</f>
        <v>0</v>
      </c>
      <c r="P22" s="28">
        <f>COUNTIFS('ES-C2M2チェックシート'!$B$3:$B$327, $A$22, 'ES-C2M2チェックシート'!$E$3:$E$327, K$22, 'ES-C2M2チェックシート'!$I$3:$I$327, 集計用!L22)</f>
        <v>0</v>
      </c>
    </row>
    <row r="23" spans="1:16" x14ac:dyDescent="0.4">
      <c r="A23" s="28"/>
      <c r="B23" s="28"/>
      <c r="C23" s="28"/>
      <c r="D23" s="28" t="s">
        <v>362</v>
      </c>
      <c r="E23" s="28">
        <f>COUNTIFS('ES-C2M2チェックシート'!$B$3:$B$327, $A$22, 'ES-C2M2チェックシート'!$E$3:$E$327, C$22, 'ES-C2M2チェックシート'!$I$3:$I$327, 集計用!D23)</f>
        <v>0</v>
      </c>
      <c r="F23" s="28"/>
      <c r="G23" s="28"/>
      <c r="H23" s="28" t="s">
        <v>362</v>
      </c>
      <c r="I23" s="28">
        <f>O23+E23</f>
        <v>0</v>
      </c>
      <c r="J23" s="28"/>
      <c r="K23" s="28"/>
      <c r="L23" s="28" t="s">
        <v>362</v>
      </c>
      <c r="M23" s="28">
        <f>P23+I23</f>
        <v>0</v>
      </c>
      <c r="O23" s="28">
        <f>COUNTIFS('ES-C2M2チェックシート'!$B$3:$B$327, $A$22, 'ES-C2M2チェックシート'!$E$3:$E$327, G$22, 'ES-C2M2チェックシート'!$I$3:$I$327, 集計用!H23)</f>
        <v>0</v>
      </c>
      <c r="P23" s="28">
        <f>COUNTIFS('ES-C2M2チェックシート'!$B$3:$B$327, $A$22, 'ES-C2M2チェックシート'!$E$3:$E$327, K$22, 'ES-C2M2チェックシート'!$I$3:$I$327, 集計用!L23)</f>
        <v>0</v>
      </c>
    </row>
    <row r="24" spans="1:16" x14ac:dyDescent="0.4">
      <c r="A24" s="28"/>
      <c r="B24" s="28"/>
      <c r="C24" s="28"/>
      <c r="D24" s="28" t="s">
        <v>361</v>
      </c>
      <c r="E24" s="28">
        <f>COUNTIFS('ES-C2M2チェックシート'!$B$3:$B$327, $A$22, 'ES-C2M2チェックシート'!$E$3:$E$327, C$22, 'ES-C2M2チェックシート'!$I$3:$I$327, 集計用!D24)</f>
        <v>0</v>
      </c>
      <c r="F24" s="28"/>
      <c r="G24" s="28"/>
      <c r="H24" s="28" t="s">
        <v>361</v>
      </c>
      <c r="I24" s="28">
        <f>O24+E24</f>
        <v>0</v>
      </c>
      <c r="J24" s="28"/>
      <c r="K24" s="28"/>
      <c r="L24" s="28" t="s">
        <v>361</v>
      </c>
      <c r="M24" s="28">
        <f>P24+I24</f>
        <v>0</v>
      </c>
      <c r="O24" s="28">
        <f>COUNTIFS('ES-C2M2チェックシート'!$B$3:$B$327, $A$22, 'ES-C2M2チェックシート'!$E$3:$E$327, G$22, 'ES-C2M2チェックシート'!$I$3:$I$327, 集計用!H24)</f>
        <v>0</v>
      </c>
      <c r="P24" s="28">
        <f>COUNTIFS('ES-C2M2チェックシート'!$B$3:$B$327, $A$22, 'ES-C2M2チェックシート'!$E$3:$E$327, K$22, 'ES-C2M2チェックシート'!$I$3:$I$327, 集計用!L24)</f>
        <v>0</v>
      </c>
    </row>
    <row r="25" spans="1:16" x14ac:dyDescent="0.4">
      <c r="A25" s="28"/>
      <c r="B25" s="28"/>
      <c r="C25" s="28"/>
      <c r="D25" s="28" t="s">
        <v>355</v>
      </c>
      <c r="E25" s="28">
        <f>COUNTIFS('ES-C2M2チェックシート'!$B$3:$B$327, $A$22, 'ES-C2M2チェックシート'!$E$3:$E$327, C$22, 'ES-C2M2チェックシート'!$I$3:$I$327, 集計用!D25)</f>
        <v>0</v>
      </c>
      <c r="F25" s="28"/>
      <c r="G25" s="28"/>
      <c r="H25" s="28" t="s">
        <v>355</v>
      </c>
      <c r="I25" s="28">
        <f>O25+E25</f>
        <v>0</v>
      </c>
      <c r="J25" s="28"/>
      <c r="K25" s="28"/>
      <c r="L25" s="28" t="s">
        <v>355</v>
      </c>
      <c r="M25" s="28">
        <f>P25+I25</f>
        <v>0</v>
      </c>
      <c r="O25" s="28">
        <f>COUNTIFS('ES-C2M2チェックシート'!$B$3:$B$327, $A$22, 'ES-C2M2チェックシート'!$E$3:$E$327, G$22, 'ES-C2M2チェックシート'!$I$3:$I$327, 集計用!H25)</f>
        <v>0</v>
      </c>
      <c r="P25" s="28">
        <f>COUNTIFS('ES-C2M2チェックシート'!$B$3:$B$327, $A$22, 'ES-C2M2チェックシート'!$E$3:$E$327, K$22, 'ES-C2M2チェックシート'!$I$3:$I$327, 集計用!L25)</f>
        <v>0</v>
      </c>
    </row>
    <row r="26" spans="1:16" x14ac:dyDescent="0.4">
      <c r="A26" s="28"/>
      <c r="B26" s="28"/>
      <c r="C26" s="28"/>
      <c r="D26" s="28"/>
      <c r="E26" s="28">
        <f>COUNTIFS('ES-C2M2チェックシート'!$B$3:$B$327, $A$22, 'ES-C2M2チェックシート'!$E$3:$E$327, C$22)</f>
        <v>3</v>
      </c>
      <c r="F26" s="28"/>
      <c r="G26" s="28"/>
      <c r="H26" s="28"/>
      <c r="I26" s="28">
        <f t="shared" ref="I26" si="8">O26+E26</f>
        <v>16</v>
      </c>
      <c r="J26" s="28"/>
      <c r="K26" s="28"/>
      <c r="L26" s="28"/>
      <c r="M26" s="28">
        <f t="shared" ref="M26" si="9">P26+I26</f>
        <v>31</v>
      </c>
      <c r="O26" s="28">
        <f>COUNTIFS('ES-C2M2チェックシート'!$B$3:$B$327, $A$22, 'ES-C2M2チェックシート'!$E$3:$E$327, G$22)</f>
        <v>13</v>
      </c>
      <c r="P26" s="28">
        <f>COUNTIFS('ES-C2M2チェックシート'!$B$3:$B$327, $A$22, 'ES-C2M2チェックシート'!$E$3:$E$327, K$22)</f>
        <v>15</v>
      </c>
    </row>
    <row r="27" spans="1:16" x14ac:dyDescent="0.4">
      <c r="A27" s="28" t="s">
        <v>297</v>
      </c>
      <c r="B27" s="28"/>
      <c r="C27" s="28" t="s">
        <v>0</v>
      </c>
      <c r="D27" s="28" t="s">
        <v>359</v>
      </c>
      <c r="E27" s="28">
        <f>COUNTIFS('ES-C2M2チェックシート'!$B$3:$B$327, $A$27, 'ES-C2M2チェックシート'!$E$3:$E$327, C$27, 'ES-C2M2チェックシート'!$I$3:$I$327, 集計用!D27)</f>
        <v>0</v>
      </c>
      <c r="F27" s="28"/>
      <c r="G27" s="28" t="s">
        <v>2</v>
      </c>
      <c r="H27" s="28" t="s">
        <v>359</v>
      </c>
      <c r="I27" s="28">
        <f>O27+E27</f>
        <v>0</v>
      </c>
      <c r="J27" s="28"/>
      <c r="K27" s="28" t="s">
        <v>4</v>
      </c>
      <c r="L27" s="28" t="s">
        <v>359</v>
      </c>
      <c r="M27" s="28">
        <f>P27+I27</f>
        <v>0</v>
      </c>
      <c r="O27" s="28">
        <f>COUNTIFS('ES-C2M2チェックシート'!$B$3:$B$327, $A$27, 'ES-C2M2チェックシート'!$E$3:$E$327, G$27, 'ES-C2M2チェックシート'!$I$3:$I$327, 集計用!H27)</f>
        <v>0</v>
      </c>
      <c r="P27" s="28">
        <f>COUNTIFS('ES-C2M2チェックシート'!$B$3:$B$327, $A$27, 'ES-C2M2チェックシート'!$E$3:$E$327, K$27, 'ES-C2M2チェックシート'!$I$3:$I$327, 集計用!L27)</f>
        <v>0</v>
      </c>
    </row>
    <row r="28" spans="1:16" x14ac:dyDescent="0.4">
      <c r="A28" s="28"/>
      <c r="B28" s="28"/>
      <c r="C28" s="28"/>
      <c r="D28" s="28" t="s">
        <v>362</v>
      </c>
      <c r="E28" s="28">
        <f>COUNTIFS('ES-C2M2チェックシート'!$B$3:$B$327, $A$27, 'ES-C2M2チェックシート'!$E$3:$E$327, C$27, 'ES-C2M2チェックシート'!$I$3:$I$327, 集計用!D28)</f>
        <v>0</v>
      </c>
      <c r="F28" s="28"/>
      <c r="G28" s="28"/>
      <c r="H28" s="28" t="s">
        <v>362</v>
      </c>
      <c r="I28" s="28">
        <f>O28+E28</f>
        <v>0</v>
      </c>
      <c r="J28" s="28"/>
      <c r="K28" s="28"/>
      <c r="L28" s="28" t="s">
        <v>362</v>
      </c>
      <c r="M28" s="28">
        <f>P28+I28</f>
        <v>0</v>
      </c>
      <c r="O28" s="28">
        <f>COUNTIFS('ES-C2M2チェックシート'!$B$3:$B$327, $A$27, 'ES-C2M2チェックシート'!$E$3:$E$327, G$27, 'ES-C2M2チェックシート'!$I$3:$I$327, 集計用!H28)</f>
        <v>0</v>
      </c>
      <c r="P28" s="28">
        <f>COUNTIFS('ES-C2M2チェックシート'!$B$3:$B$327, $A$27, 'ES-C2M2チェックシート'!$E$3:$E$327, K$27, 'ES-C2M2チェックシート'!$I$3:$I$327, 集計用!L28)</f>
        <v>0</v>
      </c>
    </row>
    <row r="29" spans="1:16" x14ac:dyDescent="0.4">
      <c r="A29" s="28"/>
      <c r="B29" s="28"/>
      <c r="C29" s="28"/>
      <c r="D29" s="28" t="s">
        <v>361</v>
      </c>
      <c r="E29" s="28">
        <f>COUNTIFS('ES-C2M2チェックシート'!$B$3:$B$327, $A$27, 'ES-C2M2チェックシート'!$E$3:$E$327, C$27, 'ES-C2M2チェックシート'!$I$3:$I$327, 集計用!D29)</f>
        <v>0</v>
      </c>
      <c r="F29" s="28"/>
      <c r="G29" s="28"/>
      <c r="H29" s="28" t="s">
        <v>361</v>
      </c>
      <c r="I29" s="28">
        <f>O29+E29</f>
        <v>0</v>
      </c>
      <c r="J29" s="28"/>
      <c r="K29" s="28"/>
      <c r="L29" s="28" t="s">
        <v>361</v>
      </c>
      <c r="M29" s="28">
        <f>P29+I29</f>
        <v>0</v>
      </c>
      <c r="O29" s="28">
        <f>COUNTIFS('ES-C2M2チェックシート'!$B$3:$B$327, $A$27, 'ES-C2M2チェックシート'!$E$3:$E$327, G$27, 'ES-C2M2チェックシート'!$I$3:$I$327, 集計用!H29)</f>
        <v>0</v>
      </c>
      <c r="P29" s="28">
        <f>COUNTIFS('ES-C2M2チェックシート'!$B$3:$B$327, $A$27, 'ES-C2M2チェックシート'!$E$3:$E$327, K$27, 'ES-C2M2チェックシート'!$I$3:$I$327, 集計用!L29)</f>
        <v>0</v>
      </c>
    </row>
    <row r="30" spans="1:16" x14ac:dyDescent="0.4">
      <c r="A30" s="28"/>
      <c r="B30" s="28"/>
      <c r="C30" s="28"/>
      <c r="D30" s="28" t="s">
        <v>355</v>
      </c>
      <c r="E30" s="28">
        <f>COUNTIFS('ES-C2M2チェックシート'!$B$3:$B$327, $A$27, 'ES-C2M2チェックシート'!$E$3:$E$327, C$27, 'ES-C2M2チェックシート'!$I$3:$I$327, 集計用!D30)</f>
        <v>0</v>
      </c>
      <c r="F30" s="28"/>
      <c r="G30" s="28"/>
      <c r="H30" s="28" t="s">
        <v>355</v>
      </c>
      <c r="I30" s="28">
        <f>O30+E30</f>
        <v>0</v>
      </c>
      <c r="J30" s="28"/>
      <c r="K30" s="28"/>
      <c r="L30" s="28" t="s">
        <v>355</v>
      </c>
      <c r="M30" s="28">
        <f>P30+I30</f>
        <v>0</v>
      </c>
      <c r="O30" s="28">
        <f>COUNTIFS('ES-C2M2チェックシート'!$B$3:$B$327, $A$27, 'ES-C2M2チェックシート'!$E$3:$E$327, G$27, 'ES-C2M2チェックシート'!$I$3:$I$327, 集計用!H30)</f>
        <v>0</v>
      </c>
      <c r="P30" s="28">
        <f>COUNTIFS('ES-C2M2チェックシート'!$B$3:$B$327, $A$27, 'ES-C2M2チェックシート'!$E$3:$E$327, K$27, 'ES-C2M2チェックシート'!$I$3:$I$327, 集計用!L30)</f>
        <v>0</v>
      </c>
    </row>
    <row r="31" spans="1:16" x14ac:dyDescent="0.4">
      <c r="A31" s="28"/>
      <c r="B31" s="28"/>
      <c r="C31" s="28"/>
      <c r="D31" s="28"/>
      <c r="E31" s="28">
        <f>COUNTIFS('ES-C2M2チェックシート'!$B$3:$B$327, $A$27, 'ES-C2M2チェックシート'!$E$3:$E$327, C$27)</f>
        <v>2</v>
      </c>
      <c r="F31" s="28"/>
      <c r="G31" s="28"/>
      <c r="H31" s="28"/>
      <c r="I31" s="28">
        <f t="shared" ref="I31" si="10">O31+E31</f>
        <v>11</v>
      </c>
      <c r="J31" s="28"/>
      <c r="K31" s="28"/>
      <c r="L31" s="28"/>
      <c r="M31" s="28">
        <f t="shared" ref="M31" si="11">P31+I31</f>
        <v>22</v>
      </c>
      <c r="O31" s="28">
        <f>COUNTIFS('ES-C2M2チェックシート'!$B$3:$B$327, $A$27, 'ES-C2M2チェックシート'!$E$3:$E$327, G$27)</f>
        <v>9</v>
      </c>
      <c r="P31" s="28">
        <f>COUNTIFS('ES-C2M2チェックシート'!$B$3:$B$327, $A$27, 'ES-C2M2チェックシート'!$E$3:$E$327, K$27)</f>
        <v>11</v>
      </c>
    </row>
    <row r="32" spans="1:16" x14ac:dyDescent="0.4">
      <c r="A32" s="28" t="s">
        <v>298</v>
      </c>
      <c r="B32" s="28"/>
      <c r="C32" s="28" t="s">
        <v>0</v>
      </c>
      <c r="D32" s="28" t="s">
        <v>359</v>
      </c>
      <c r="E32" s="28">
        <f>COUNTIFS('ES-C2M2チェックシート'!$B$3:$B$327, $A$32, 'ES-C2M2チェックシート'!$E$3:$E$327, C$32, 'ES-C2M2チェックシート'!$I$3:$I$327, 集計用!D32)</f>
        <v>0</v>
      </c>
      <c r="F32" s="28"/>
      <c r="G32" s="28" t="s">
        <v>2</v>
      </c>
      <c r="H32" s="28" t="s">
        <v>359</v>
      </c>
      <c r="I32" s="28">
        <f>O32+E32</f>
        <v>0</v>
      </c>
      <c r="J32" s="28"/>
      <c r="K32" s="28" t="s">
        <v>4</v>
      </c>
      <c r="L32" s="28" t="s">
        <v>359</v>
      </c>
      <c r="M32" s="28">
        <f>P32+I32</f>
        <v>0</v>
      </c>
      <c r="O32" s="28">
        <f>COUNTIFS('ES-C2M2チェックシート'!$B$3:$B$327, $A$32, 'ES-C2M2チェックシート'!$E$3:$E$327, G$32, 'ES-C2M2チェックシート'!$I$3:$I$327, 集計用!H32)</f>
        <v>0</v>
      </c>
      <c r="P32" s="28">
        <f>COUNTIFS('ES-C2M2チェックシート'!$B$3:$B$327, $A$32, 'ES-C2M2チェックシート'!$E$3:$E$327, K$32, 'ES-C2M2チェックシート'!$I$3:$I$327, 集計用!L32)</f>
        <v>0</v>
      </c>
    </row>
    <row r="33" spans="1:16" x14ac:dyDescent="0.4">
      <c r="A33" s="28"/>
      <c r="B33" s="28"/>
      <c r="C33" s="28"/>
      <c r="D33" s="28" t="s">
        <v>362</v>
      </c>
      <c r="E33" s="28">
        <f>COUNTIFS('ES-C2M2チェックシート'!$B$3:$B$327, $A$32, 'ES-C2M2チェックシート'!$E$3:$E$327, C$32, 'ES-C2M2チェックシート'!$I$3:$I$327, 集計用!D33)</f>
        <v>0</v>
      </c>
      <c r="F33" s="28"/>
      <c r="G33" s="28"/>
      <c r="H33" s="28" t="s">
        <v>362</v>
      </c>
      <c r="I33" s="28">
        <f>O33+E33</f>
        <v>0</v>
      </c>
      <c r="J33" s="28"/>
      <c r="K33" s="28"/>
      <c r="L33" s="28" t="s">
        <v>362</v>
      </c>
      <c r="M33" s="28">
        <f>P33+I33</f>
        <v>0</v>
      </c>
      <c r="O33" s="28">
        <f>COUNTIFS('ES-C2M2チェックシート'!$B$3:$B$327, $A$32, 'ES-C2M2チェックシート'!$E$3:$E$327, G$32, 'ES-C2M2チェックシート'!$I$3:$I$327, 集計用!H33)</f>
        <v>0</v>
      </c>
      <c r="P33" s="28">
        <f>COUNTIFS('ES-C2M2チェックシート'!$B$3:$B$327, $A$32, 'ES-C2M2チェックシート'!$E$3:$E$327, K$32, 'ES-C2M2チェックシート'!$I$3:$I$327, 集計用!L33)</f>
        <v>0</v>
      </c>
    </row>
    <row r="34" spans="1:16" x14ac:dyDescent="0.4">
      <c r="A34" s="28"/>
      <c r="B34" s="28"/>
      <c r="C34" s="28"/>
      <c r="D34" s="28" t="s">
        <v>361</v>
      </c>
      <c r="E34" s="28">
        <f>COUNTIFS('ES-C2M2チェックシート'!$B$3:$B$327, $A$32, 'ES-C2M2チェックシート'!$E$3:$E$327, C$32, 'ES-C2M2チェックシート'!$I$3:$I$327, 集計用!D34)</f>
        <v>0</v>
      </c>
      <c r="F34" s="28"/>
      <c r="G34" s="28"/>
      <c r="H34" s="28" t="s">
        <v>361</v>
      </c>
      <c r="I34" s="28">
        <f>O34+E34</f>
        <v>0</v>
      </c>
      <c r="J34" s="28"/>
      <c r="K34" s="28"/>
      <c r="L34" s="28" t="s">
        <v>361</v>
      </c>
      <c r="M34" s="28">
        <f>P34+I34</f>
        <v>0</v>
      </c>
      <c r="O34" s="28">
        <f>COUNTIFS('ES-C2M2チェックシート'!$B$3:$B$327, $A$32, 'ES-C2M2チェックシート'!$E$3:$E$327, G$32, 'ES-C2M2チェックシート'!$I$3:$I$327, 集計用!H34)</f>
        <v>0</v>
      </c>
      <c r="P34" s="28">
        <f>COUNTIFS('ES-C2M2チェックシート'!$B$3:$B$327, $A$32, 'ES-C2M2チェックシート'!$E$3:$E$327, K$32, 'ES-C2M2チェックシート'!$I$3:$I$327, 集計用!L34)</f>
        <v>0</v>
      </c>
    </row>
    <row r="35" spans="1:16" x14ac:dyDescent="0.4">
      <c r="A35" s="28"/>
      <c r="B35" s="28"/>
      <c r="C35" s="28"/>
      <c r="D35" s="28" t="s">
        <v>355</v>
      </c>
      <c r="E35" s="28">
        <f>COUNTIFS('ES-C2M2チェックシート'!$B$3:$B$327, $A$32, 'ES-C2M2チェックシート'!$E$3:$E$327, C$32, 'ES-C2M2チェックシート'!$I$3:$I$327, 集計用!D35)</f>
        <v>0</v>
      </c>
      <c r="F35" s="28"/>
      <c r="G35" s="28"/>
      <c r="H35" s="28" t="s">
        <v>355</v>
      </c>
      <c r="I35" s="28">
        <f>O35+E35</f>
        <v>0</v>
      </c>
      <c r="J35" s="28"/>
      <c r="K35" s="28"/>
      <c r="L35" s="28" t="s">
        <v>355</v>
      </c>
      <c r="M35" s="28">
        <f>P35+I35</f>
        <v>0</v>
      </c>
      <c r="O35" s="28">
        <f>COUNTIFS('ES-C2M2チェックシート'!$B$3:$B$327, $A$32, 'ES-C2M2チェックシート'!$E$3:$E$327, G$32, 'ES-C2M2チェックシート'!$I$3:$I$327, 集計用!H35)</f>
        <v>0</v>
      </c>
      <c r="P35" s="28">
        <f>COUNTIFS('ES-C2M2チェックシート'!$B$3:$B$327, $A$32, 'ES-C2M2チェックシート'!$E$3:$E$327, K$32, 'ES-C2M2チェックシート'!$I$3:$I$327, 集計用!L35)</f>
        <v>0</v>
      </c>
    </row>
    <row r="36" spans="1:16" x14ac:dyDescent="0.4">
      <c r="A36" s="28"/>
      <c r="B36" s="28"/>
      <c r="C36" s="28"/>
      <c r="D36" s="28"/>
      <c r="E36" s="28">
        <f>COUNTIFS('ES-C2M2チェックシート'!$B$3:$B$327, $A$32, 'ES-C2M2チェックシート'!$E$3:$E$327, C$32)</f>
        <v>12</v>
      </c>
      <c r="F36" s="28"/>
      <c r="G36" s="28"/>
      <c r="H36" s="28"/>
      <c r="I36" s="28">
        <f t="shared" ref="I36" si="12">O36+E36</f>
        <v>28</v>
      </c>
      <c r="J36" s="28"/>
      <c r="K36" s="28"/>
      <c r="L36" s="28"/>
      <c r="M36" s="28">
        <f t="shared" ref="M36" si="13">P36+I36</f>
        <v>52</v>
      </c>
      <c r="O36" s="28">
        <f>COUNTIFS('ES-C2M2チェックシート'!$B$3:$B$327, $A$32, 'ES-C2M2チェックシート'!$E$3:$E$327, G$32)</f>
        <v>16</v>
      </c>
      <c r="P36" s="28">
        <f>COUNTIFS('ES-C2M2チェックシート'!$B$3:$B$327, $A$32, 'ES-C2M2チェックシート'!$E$3:$E$327, K$32)</f>
        <v>24</v>
      </c>
    </row>
    <row r="37" spans="1:16" x14ac:dyDescent="0.4">
      <c r="A37" s="28" t="s">
        <v>299</v>
      </c>
      <c r="B37" s="28"/>
      <c r="C37" s="28" t="s">
        <v>0</v>
      </c>
      <c r="D37" s="28" t="s">
        <v>359</v>
      </c>
      <c r="E37" s="28">
        <f>COUNTIFS('ES-C2M2チェックシート'!$B$3:$B$327, $A$37, 'ES-C2M2チェックシート'!$E$3:$E$327, C$37, 'ES-C2M2チェックシート'!$I$3:$I$327, 集計用!D37)</f>
        <v>0</v>
      </c>
      <c r="F37" s="28"/>
      <c r="G37" s="28" t="s">
        <v>2</v>
      </c>
      <c r="H37" s="28" t="s">
        <v>359</v>
      </c>
      <c r="I37" s="28">
        <f>O37+E37</f>
        <v>0</v>
      </c>
      <c r="J37" s="28"/>
      <c r="K37" s="28" t="s">
        <v>4</v>
      </c>
      <c r="L37" s="28" t="s">
        <v>359</v>
      </c>
      <c r="M37" s="28">
        <f>P37+I37</f>
        <v>0</v>
      </c>
      <c r="O37" s="28">
        <f>COUNTIFS('ES-C2M2チェックシート'!$B$3:$B$327, $A$37, 'ES-C2M2チェックシート'!$E$3:$E$327, G$37, 'ES-C2M2チェックシート'!$I$3:$I$327, 集計用!H37)</f>
        <v>0</v>
      </c>
      <c r="P37" s="28">
        <f>COUNTIFS('ES-C2M2チェックシート'!$B$3:$B$327, $A$37, 'ES-C2M2チェックシート'!$E$3:$E$327, K$37, 'ES-C2M2チェックシート'!$I$3:$I$327, 集計用!L37)</f>
        <v>0</v>
      </c>
    </row>
    <row r="38" spans="1:16" x14ac:dyDescent="0.4">
      <c r="A38" s="28"/>
      <c r="B38" s="28"/>
      <c r="C38" s="28"/>
      <c r="D38" s="28" t="s">
        <v>362</v>
      </c>
      <c r="E38" s="28">
        <f>COUNTIFS('ES-C2M2チェックシート'!$B$3:$B$327, $A$37, 'ES-C2M2チェックシート'!$E$3:$E$327, C$37, 'ES-C2M2チェックシート'!$I$3:$I$327, 集計用!D38)</f>
        <v>0</v>
      </c>
      <c r="F38" s="28"/>
      <c r="G38" s="28"/>
      <c r="H38" s="28" t="s">
        <v>362</v>
      </c>
      <c r="I38" s="28">
        <f>O38+E38</f>
        <v>0</v>
      </c>
      <c r="J38" s="28"/>
      <c r="K38" s="28"/>
      <c r="L38" s="28" t="s">
        <v>362</v>
      </c>
      <c r="M38" s="28">
        <f>P38+I38</f>
        <v>0</v>
      </c>
      <c r="O38" s="28">
        <f>COUNTIFS('ES-C2M2チェックシート'!$B$3:$B$327, $A$37, 'ES-C2M2チェックシート'!$E$3:$E$327, G$37, 'ES-C2M2チェックシート'!$I$3:$I$327, 集計用!H38)</f>
        <v>0</v>
      </c>
      <c r="P38" s="28">
        <f>COUNTIFS('ES-C2M2チェックシート'!$B$3:$B$327, $A$37, 'ES-C2M2チェックシート'!$E$3:$E$327, K$37, 'ES-C2M2チェックシート'!$I$3:$I$327, 集計用!L38)</f>
        <v>0</v>
      </c>
    </row>
    <row r="39" spans="1:16" x14ac:dyDescent="0.4">
      <c r="A39" s="28"/>
      <c r="B39" s="28"/>
      <c r="C39" s="28"/>
      <c r="D39" s="28" t="s">
        <v>361</v>
      </c>
      <c r="E39" s="28">
        <f>COUNTIFS('ES-C2M2チェックシート'!$B$3:$B$327, $A$37, 'ES-C2M2チェックシート'!$E$3:$E$327, C$37, 'ES-C2M2チェックシート'!$I$3:$I$327, 集計用!D39)</f>
        <v>0</v>
      </c>
      <c r="F39" s="28"/>
      <c r="G39" s="28"/>
      <c r="H39" s="28" t="s">
        <v>361</v>
      </c>
      <c r="I39" s="28">
        <f>O39+E39</f>
        <v>0</v>
      </c>
      <c r="J39" s="28"/>
      <c r="K39" s="28"/>
      <c r="L39" s="28" t="s">
        <v>361</v>
      </c>
      <c r="M39" s="28">
        <f>P39+I39</f>
        <v>0</v>
      </c>
      <c r="O39" s="28">
        <f>COUNTIFS('ES-C2M2チェックシート'!$B$3:$B$327, $A$37, 'ES-C2M2チェックシート'!$E$3:$E$327, G$37, 'ES-C2M2チェックシート'!$I$3:$I$327, 集計用!H39)</f>
        <v>0</v>
      </c>
      <c r="P39" s="28">
        <f>COUNTIFS('ES-C2M2チェックシート'!$B$3:$B$327, $A$37, 'ES-C2M2チェックシート'!$E$3:$E$327, K$37, 'ES-C2M2チェックシート'!$I$3:$I$327, 集計用!L39)</f>
        <v>0</v>
      </c>
    </row>
    <row r="40" spans="1:16" x14ac:dyDescent="0.4">
      <c r="A40" s="28"/>
      <c r="B40" s="28"/>
      <c r="C40" s="28"/>
      <c r="D40" s="28" t="s">
        <v>355</v>
      </c>
      <c r="E40" s="28">
        <f>COUNTIFS('ES-C2M2チェックシート'!$B$3:$B$327, $A$37, 'ES-C2M2チェックシート'!$E$3:$E$327, C$37, 'ES-C2M2チェックシート'!$I$3:$I$327, 集計用!D40)</f>
        <v>0</v>
      </c>
      <c r="F40" s="28"/>
      <c r="G40" s="28"/>
      <c r="H40" s="28" t="s">
        <v>355</v>
      </c>
      <c r="I40" s="28">
        <f>O40+E40</f>
        <v>0</v>
      </c>
      <c r="J40" s="28"/>
      <c r="K40" s="28"/>
      <c r="L40" s="28" t="s">
        <v>355</v>
      </c>
      <c r="M40" s="28">
        <f>P40+I40</f>
        <v>0</v>
      </c>
      <c r="O40" s="28">
        <f>COUNTIFS('ES-C2M2チェックシート'!$B$3:$B$327, $A$37, 'ES-C2M2チェックシート'!$E$3:$E$327, G$37, 'ES-C2M2チェックシート'!$I$3:$I$327, 集計用!H40)</f>
        <v>0</v>
      </c>
      <c r="P40" s="28">
        <f>COUNTIFS('ES-C2M2チェックシート'!$B$3:$B$327, $A$37, 'ES-C2M2チェックシート'!$E$3:$E$327, K$37, 'ES-C2M2チェックシート'!$I$3:$I$327, 集計用!L40)</f>
        <v>0</v>
      </c>
    </row>
    <row r="41" spans="1:16" x14ac:dyDescent="0.4">
      <c r="A41" s="28"/>
      <c r="B41" s="28"/>
      <c r="C41" s="28"/>
      <c r="D41" s="28"/>
      <c r="E41" s="28">
        <f>COUNTIFS('ES-C2M2チェックシート'!$B$3:$B$327, $A$37, 'ES-C2M2チェックシート'!$E$3:$E$327, C$37)</f>
        <v>4</v>
      </c>
      <c r="F41" s="28"/>
      <c r="G41" s="28"/>
      <c r="H41" s="28"/>
      <c r="I41" s="28">
        <f t="shared" ref="I41" si="14">O41+E41</f>
        <v>19</v>
      </c>
      <c r="J41" s="28"/>
      <c r="K41" s="28"/>
      <c r="L41" s="28"/>
      <c r="M41" s="28">
        <f t="shared" ref="M41" si="15">P41+I41</f>
        <v>30</v>
      </c>
      <c r="O41" s="28">
        <f>COUNTIFS('ES-C2M2チェックシート'!$B$3:$B$327, $A$37, 'ES-C2M2チェックシート'!$E$3:$E$327, G$37)</f>
        <v>15</v>
      </c>
      <c r="P41" s="28">
        <f>COUNTIFS('ES-C2M2チェックシート'!$B$3:$B$327, $A$37, 'ES-C2M2チェックシート'!$E$3:$E$327, K$37)</f>
        <v>11</v>
      </c>
    </row>
    <row r="42" spans="1:16" x14ac:dyDescent="0.4">
      <c r="A42" s="28" t="s">
        <v>300</v>
      </c>
      <c r="B42" s="28"/>
      <c r="C42" s="28" t="s">
        <v>0</v>
      </c>
      <c r="D42" s="28" t="s">
        <v>359</v>
      </c>
      <c r="E42" s="28">
        <f>COUNTIFS('ES-C2M2チェックシート'!$B$3:$B$327, $A$42, 'ES-C2M2チェックシート'!$E$3:$E$327, C$42, 'ES-C2M2チェックシート'!$I$3:$I$327, 集計用!D42)</f>
        <v>0</v>
      </c>
      <c r="F42" s="28"/>
      <c r="G42" s="28" t="s">
        <v>2</v>
      </c>
      <c r="H42" s="28" t="s">
        <v>359</v>
      </c>
      <c r="I42" s="28">
        <f>O42+E42</f>
        <v>0</v>
      </c>
      <c r="J42" s="28"/>
      <c r="K42" s="28" t="s">
        <v>4</v>
      </c>
      <c r="L42" s="28" t="s">
        <v>359</v>
      </c>
      <c r="M42" s="28">
        <f>P42+I42</f>
        <v>0</v>
      </c>
      <c r="O42" s="28">
        <f>COUNTIFS('ES-C2M2チェックシート'!$B$3:$B$327, $A$42, 'ES-C2M2チェックシート'!$E$3:$E$327, G$42, 'ES-C2M2チェックシート'!$I$3:$I$327, 集計用!H42)</f>
        <v>0</v>
      </c>
      <c r="P42" s="28">
        <f>COUNTIFS('ES-C2M2チェックシート'!$B$3:$B$327, $A$42, 'ES-C2M2チェックシート'!$E$3:$E$327, K$42, 'ES-C2M2チェックシート'!$I$3:$I$327, 集計用!L42)</f>
        <v>0</v>
      </c>
    </row>
    <row r="43" spans="1:16" x14ac:dyDescent="0.4">
      <c r="A43" s="28"/>
      <c r="B43" s="28"/>
      <c r="C43" s="28"/>
      <c r="D43" s="28" t="s">
        <v>362</v>
      </c>
      <c r="E43" s="28">
        <f>COUNTIFS('ES-C2M2チェックシート'!$B$3:$B$327, $A$42, 'ES-C2M2チェックシート'!$E$3:$E$327, C$42, 'ES-C2M2チェックシート'!$I$3:$I$327, 集計用!D43)</f>
        <v>0</v>
      </c>
      <c r="F43" s="28"/>
      <c r="G43" s="28"/>
      <c r="H43" s="28" t="s">
        <v>362</v>
      </c>
      <c r="I43" s="28">
        <f>O43+E43</f>
        <v>0</v>
      </c>
      <c r="J43" s="28"/>
      <c r="K43" s="28"/>
      <c r="L43" s="28" t="s">
        <v>362</v>
      </c>
      <c r="M43" s="28">
        <f>P43+I43</f>
        <v>0</v>
      </c>
      <c r="O43" s="28">
        <f>COUNTIFS('ES-C2M2チェックシート'!$B$3:$B$327, $A$42, 'ES-C2M2チェックシート'!$E$3:$E$327, G$42, 'ES-C2M2チェックシート'!$I$3:$I$327, 集計用!H43)</f>
        <v>0</v>
      </c>
      <c r="P43" s="28">
        <f>COUNTIFS('ES-C2M2チェックシート'!$B$3:$B$327, $A$42, 'ES-C2M2チェックシート'!$E$3:$E$327, K$42, 'ES-C2M2チェックシート'!$I$3:$I$327, 集計用!L43)</f>
        <v>0</v>
      </c>
    </row>
    <row r="44" spans="1:16" x14ac:dyDescent="0.4">
      <c r="A44" s="28"/>
      <c r="B44" s="28"/>
      <c r="C44" s="28"/>
      <c r="D44" s="28" t="s">
        <v>361</v>
      </c>
      <c r="E44" s="28">
        <f>COUNTIFS('ES-C2M2チェックシート'!$B$3:$B$327, $A$42, 'ES-C2M2チェックシート'!$E$3:$E$327, C$42, 'ES-C2M2チェックシート'!$I$3:$I$327, 集計用!D44)</f>
        <v>0</v>
      </c>
      <c r="F44" s="28"/>
      <c r="G44" s="28"/>
      <c r="H44" s="28" t="s">
        <v>361</v>
      </c>
      <c r="I44" s="28">
        <f>O44+E44</f>
        <v>0</v>
      </c>
      <c r="J44" s="28"/>
      <c r="K44" s="28"/>
      <c r="L44" s="28" t="s">
        <v>361</v>
      </c>
      <c r="M44" s="28">
        <f>P44+I44</f>
        <v>0</v>
      </c>
      <c r="O44" s="28">
        <f>COUNTIFS('ES-C2M2チェックシート'!$B$3:$B$327, $A$42, 'ES-C2M2チェックシート'!$E$3:$E$327, G$42, 'ES-C2M2チェックシート'!$I$3:$I$327, 集計用!H44)</f>
        <v>0</v>
      </c>
      <c r="P44" s="28">
        <f>COUNTIFS('ES-C2M2チェックシート'!$B$3:$B$327, $A$42, 'ES-C2M2チェックシート'!$E$3:$E$327, K$42, 'ES-C2M2チェックシート'!$I$3:$I$327, 集計用!L44)</f>
        <v>0</v>
      </c>
    </row>
    <row r="45" spans="1:16" x14ac:dyDescent="0.4">
      <c r="A45" s="28"/>
      <c r="B45" s="28"/>
      <c r="C45" s="28"/>
      <c r="D45" s="28" t="s">
        <v>355</v>
      </c>
      <c r="E45" s="28">
        <f>COUNTIFS('ES-C2M2チェックシート'!$B$3:$B$327, $A$42, 'ES-C2M2チェックシート'!$E$3:$E$327, C$42, 'ES-C2M2チェックシート'!$I$3:$I$327, 集計用!D45)</f>
        <v>0</v>
      </c>
      <c r="F45" s="28"/>
      <c r="G45" s="28"/>
      <c r="H45" s="28" t="s">
        <v>355</v>
      </c>
      <c r="I45" s="28">
        <f>O45+E45</f>
        <v>0</v>
      </c>
      <c r="J45" s="28"/>
      <c r="K45" s="28"/>
      <c r="L45" s="28" t="s">
        <v>355</v>
      </c>
      <c r="M45" s="28">
        <f>P45+I45</f>
        <v>0</v>
      </c>
      <c r="O45" s="28">
        <f>COUNTIFS('ES-C2M2チェックシート'!$B$3:$B$327, $A$42, 'ES-C2M2チェックシート'!$E$3:$E$327, G$42, 'ES-C2M2チェックシート'!$I$3:$I$327, 集計用!H45)</f>
        <v>0</v>
      </c>
      <c r="P45" s="28">
        <f>COUNTIFS('ES-C2M2チェックシート'!$B$3:$B$327, $A$42, 'ES-C2M2チェックシート'!$E$3:$E$327, K$42, 'ES-C2M2チェックシート'!$I$3:$I$327, 集計用!L45)</f>
        <v>0</v>
      </c>
    </row>
    <row r="46" spans="1:16" x14ac:dyDescent="0.4">
      <c r="A46" s="28"/>
      <c r="B46" s="28"/>
      <c r="C46" s="28"/>
      <c r="D46" s="28"/>
      <c r="E46" s="28">
        <f>COUNTIFS('ES-C2M2チェックシート'!$B$3:$B$327, $A$42, 'ES-C2M2チェックシート'!$E$3:$E$327, C$42)</f>
        <v>6</v>
      </c>
      <c r="F46" s="28"/>
      <c r="G46" s="28"/>
      <c r="H46" s="28"/>
      <c r="I46" s="28">
        <f t="shared" ref="I46" si="16">O46+E46</f>
        <v>19</v>
      </c>
      <c r="J46" s="28"/>
      <c r="K46" s="28"/>
      <c r="L46" s="28"/>
      <c r="M46" s="28">
        <f t="shared" ref="M46" si="17">P46+I46</f>
        <v>38</v>
      </c>
      <c r="O46" s="28">
        <f>COUNTIFS('ES-C2M2チェックシート'!$B$3:$B$327, $A$42, 'ES-C2M2チェックシート'!$E$3:$E$327, G$42)</f>
        <v>13</v>
      </c>
      <c r="P46" s="28">
        <f>COUNTIFS('ES-C2M2チェックシート'!$B$3:$B$327, $A$42, 'ES-C2M2チェックシート'!$E$3:$E$327, K$42)</f>
        <v>19</v>
      </c>
    </row>
    <row r="47" spans="1:16" x14ac:dyDescent="0.4">
      <c r="A47" s="28" t="s">
        <v>301</v>
      </c>
      <c r="B47" s="28"/>
      <c r="C47" s="28" t="s">
        <v>0</v>
      </c>
      <c r="D47" s="28" t="s">
        <v>359</v>
      </c>
      <c r="E47" s="28">
        <f>COUNTIFS('ES-C2M2チェックシート'!$B$3:$B$327, $A$47, 'ES-C2M2チェックシート'!$E$3:$E$327, C$47, 'ES-C2M2チェックシート'!$I$3:$I$327, 集計用!D47)</f>
        <v>0</v>
      </c>
      <c r="F47" s="28"/>
      <c r="G47" s="28" t="s">
        <v>2</v>
      </c>
      <c r="H47" s="28" t="s">
        <v>359</v>
      </c>
      <c r="I47" s="28">
        <f>O47+E47</f>
        <v>0</v>
      </c>
      <c r="J47" s="28"/>
      <c r="K47" s="28" t="s">
        <v>4</v>
      </c>
      <c r="L47" s="28" t="s">
        <v>359</v>
      </c>
      <c r="M47" s="28">
        <f>P47+I47</f>
        <v>0</v>
      </c>
      <c r="O47" s="28">
        <f>COUNTIFS('ES-C2M2チェックシート'!$B$3:$B$327, $A$47, 'ES-C2M2チェックシート'!$E$3:$E$327, G$47, 'ES-C2M2チェックシート'!$I$3:$I$327, 集計用!H47)</f>
        <v>0</v>
      </c>
      <c r="P47" s="28">
        <f>COUNTIFS('ES-C2M2チェックシート'!$B$3:$B$327, $A$47, 'ES-C2M2チェックシート'!$E$3:$E$327, K$47, 'ES-C2M2チェックシート'!$I$3:$I$327, 集計用!L47)</f>
        <v>0</v>
      </c>
    </row>
    <row r="48" spans="1:16" x14ac:dyDescent="0.4">
      <c r="A48" s="28"/>
      <c r="B48" s="28"/>
      <c r="C48" s="28"/>
      <c r="D48" s="28" t="s">
        <v>362</v>
      </c>
      <c r="E48" s="28">
        <f>COUNTIFS('ES-C2M2チェックシート'!$B$3:$B$327, $A$47, 'ES-C2M2チェックシート'!$E$3:$E$327, C$47, 'ES-C2M2チェックシート'!$I$3:$I$327, 集計用!D48)</f>
        <v>0</v>
      </c>
      <c r="F48" s="28"/>
      <c r="G48" s="28"/>
      <c r="H48" s="28" t="s">
        <v>362</v>
      </c>
      <c r="I48" s="28">
        <f>O48+E48</f>
        <v>0</v>
      </c>
      <c r="J48" s="28"/>
      <c r="K48" s="28"/>
      <c r="L48" s="28" t="s">
        <v>362</v>
      </c>
      <c r="M48" s="28">
        <f>P48+I48</f>
        <v>0</v>
      </c>
      <c r="O48" s="28">
        <f>COUNTIFS('ES-C2M2チェックシート'!$B$3:$B$327, $A$47, 'ES-C2M2チェックシート'!$E$3:$E$327, G$47, 'ES-C2M2チェックシート'!$I$3:$I$327, 集計用!H48)</f>
        <v>0</v>
      </c>
      <c r="P48" s="28">
        <f>COUNTIFS('ES-C2M2チェックシート'!$B$3:$B$327, $A$47, 'ES-C2M2チェックシート'!$E$3:$E$327, K$47, 'ES-C2M2チェックシート'!$I$3:$I$327, 集計用!L48)</f>
        <v>0</v>
      </c>
    </row>
    <row r="49" spans="1:16" x14ac:dyDescent="0.4">
      <c r="A49" s="28"/>
      <c r="B49" s="28"/>
      <c r="C49" s="28"/>
      <c r="D49" s="28" t="s">
        <v>361</v>
      </c>
      <c r="E49" s="28">
        <f>COUNTIFS('ES-C2M2チェックシート'!$B$3:$B$327, $A$47, 'ES-C2M2チェックシート'!$E$3:$E$327, C$47, 'ES-C2M2チェックシート'!$I$3:$I$327, 集計用!D49)</f>
        <v>0</v>
      </c>
      <c r="F49" s="28"/>
      <c r="G49" s="28"/>
      <c r="H49" s="28" t="s">
        <v>361</v>
      </c>
      <c r="I49" s="28">
        <f>O49+E49</f>
        <v>0</v>
      </c>
      <c r="J49" s="28"/>
      <c r="K49" s="28"/>
      <c r="L49" s="28" t="s">
        <v>361</v>
      </c>
      <c r="M49" s="28">
        <f>P49+I49</f>
        <v>0</v>
      </c>
      <c r="O49" s="28">
        <f>COUNTIFS('ES-C2M2チェックシート'!$B$3:$B$327, $A$47, 'ES-C2M2チェックシート'!$E$3:$E$327, G$47, 'ES-C2M2チェックシート'!$I$3:$I$327, 集計用!H49)</f>
        <v>0</v>
      </c>
      <c r="P49" s="28">
        <f>COUNTIFS('ES-C2M2チェックシート'!$B$3:$B$327, $A$47, 'ES-C2M2チェックシート'!$E$3:$E$327, K$47, 'ES-C2M2チェックシート'!$I$3:$I$327, 集計用!L49)</f>
        <v>0</v>
      </c>
    </row>
    <row r="50" spans="1:16" x14ac:dyDescent="0.4">
      <c r="A50" s="28"/>
      <c r="B50" s="28"/>
      <c r="C50" s="28"/>
      <c r="D50" s="28" t="s">
        <v>355</v>
      </c>
      <c r="E50" s="28">
        <f>COUNTIFS('ES-C2M2チェックシート'!$B$3:$B$327, $A$47, 'ES-C2M2チェックシート'!$E$3:$E$327, C$47, 'ES-C2M2チェックシート'!$I$3:$I$327, 集計用!D50)</f>
        <v>0</v>
      </c>
      <c r="F50" s="28"/>
      <c r="G50" s="28"/>
      <c r="H50" s="28" t="s">
        <v>355</v>
      </c>
      <c r="I50" s="28">
        <f>O50+E50</f>
        <v>0</v>
      </c>
      <c r="J50" s="28"/>
      <c r="K50" s="28"/>
      <c r="L50" s="28" t="s">
        <v>355</v>
      </c>
      <c r="M50" s="28">
        <f>P50+I50</f>
        <v>0</v>
      </c>
      <c r="O50" s="28">
        <f>COUNTIFS('ES-C2M2チェックシート'!$B$3:$B$327, $A$47, 'ES-C2M2チェックシート'!$E$3:$E$327, G$47, 'ES-C2M2チェックシート'!$I$3:$I$327, 集計用!H50)</f>
        <v>0</v>
      </c>
      <c r="P50" s="28">
        <f>COUNTIFS('ES-C2M2チェックシート'!$B$3:$B$327, $A$47, 'ES-C2M2チェックシート'!$E$3:$E$327, K$47, 'ES-C2M2チェックシート'!$I$3:$I$327, 集計用!L50)</f>
        <v>0</v>
      </c>
    </row>
    <row r="51" spans="1:16" x14ac:dyDescent="0.4">
      <c r="A51" s="28"/>
      <c r="B51" s="28"/>
      <c r="C51" s="28"/>
      <c r="D51" s="28"/>
      <c r="E51" s="28">
        <f>COUNTIFS('ES-C2M2チェックシート'!$B$3:$B$327, $A$47, 'ES-C2M2チェックシート'!$E$3:$E$327, C$47)</f>
        <v>4</v>
      </c>
      <c r="F51" s="28"/>
      <c r="G51" s="28"/>
      <c r="H51" s="28"/>
      <c r="I51" s="28">
        <f t="shared" ref="I51" si="18">O51+E51</f>
        <v>21</v>
      </c>
      <c r="J51" s="28"/>
      <c r="K51" s="28"/>
      <c r="L51" s="28"/>
      <c r="M51" s="28">
        <f>P51+I51</f>
        <v>31</v>
      </c>
      <c r="O51" s="28">
        <f>COUNTIFS('ES-C2M2チェックシート'!$B$3:$B$327, $A$47, 'ES-C2M2チェックシート'!$E$3:$E$327, G$47)</f>
        <v>17</v>
      </c>
      <c r="P51" s="28">
        <f>COUNTIFS('ES-C2M2チェックシート'!$B$3:$B$327, $A$47, 'ES-C2M2チェックシート'!$E$3:$E$327, K$47)</f>
        <v>10</v>
      </c>
    </row>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8"/>
  <sheetViews>
    <sheetView workbookViewId="0">
      <selection activeCell="B1" sqref="B1:B4"/>
    </sheetView>
  </sheetViews>
  <sheetFormatPr defaultRowHeight="18.75" x14ac:dyDescent="0.4"/>
  <cols>
    <col min="1" max="1" width="21.375" customWidth="1"/>
    <col min="2" max="2" width="16" customWidth="1"/>
  </cols>
  <sheetData>
    <row r="1" spans="1:2" x14ac:dyDescent="0.4">
      <c r="A1" t="s">
        <v>360</v>
      </c>
      <c r="B1" s="1" t="s">
        <v>356</v>
      </c>
    </row>
    <row r="2" spans="1:2" x14ac:dyDescent="0.4">
      <c r="A2" t="s">
        <v>358</v>
      </c>
      <c r="B2" s="1" t="s">
        <v>357</v>
      </c>
    </row>
    <row r="3" spans="1:2" x14ac:dyDescent="0.4">
      <c r="A3" t="s">
        <v>357</v>
      </c>
      <c r="B3" s="1" t="s">
        <v>358</v>
      </c>
    </row>
    <row r="4" spans="1:2" x14ac:dyDescent="0.4">
      <c r="A4" t="s">
        <v>356</v>
      </c>
      <c r="B4" s="1" t="s">
        <v>360</v>
      </c>
    </row>
    <row r="5" spans="1:2" x14ac:dyDescent="0.4">
      <c r="B5" s="1" t="s">
        <v>721</v>
      </c>
    </row>
    <row r="6" spans="1:2" x14ac:dyDescent="0.4">
      <c r="B6" s="1"/>
    </row>
    <row r="7" spans="1:2" x14ac:dyDescent="0.4">
      <c r="B7" s="1"/>
    </row>
    <row r="8" spans="1:2" x14ac:dyDescent="0.4">
      <c r="B8" s="1"/>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表紙</vt:lpstr>
      <vt:lpstr>本書について</vt:lpstr>
      <vt:lpstr>ES-C2M2チェックシート</vt:lpstr>
      <vt:lpstr>結果サマリ</vt:lpstr>
      <vt:lpstr>プラクティス一覧</vt:lpstr>
      <vt:lpstr>ドメイン毎プラクティス数</vt:lpstr>
      <vt:lpstr>REV管理</vt:lpstr>
      <vt:lpstr>集計用</vt:lpstr>
      <vt:lpstr>リスト</vt:lpstr>
      <vt:lpstr>'ES-C2M2チェックシート'!Print_Area</vt:lpstr>
      <vt:lpstr>プラクティス一覧!Print_Area</vt:lpstr>
      <vt:lpstr>結果サマリ!Print_Area</vt:lpstr>
      <vt:lpstr>表紙!Print_Area</vt:lpstr>
      <vt:lpstr>本書について!Print_Area</vt:lpstr>
      <vt:lpstr>'ES-C2M2チェックシート'!Print_Titles</vt:lpstr>
      <vt:lpstr>プラクティス一覧!Print_Titles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2019-04-02T03:10:49Z</dcterms:created>
  <dcterms:modified xsi:type="dcterms:W3CDTF">2019-09-18T04:36:30Z</dcterms:modified>
</cp:coreProperties>
</file>