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702F2BEA-3460-4E26-A70E-877B3FC6F924}" xr6:coauthVersionLast="47" xr6:coauthVersionMax="47" xr10:uidLastSave="{00000000-0000-0000-0000-000000000000}"/>
  <bookViews>
    <workbookView xWindow="-108" yWindow="-108" windowWidth="23256" windowHeight="12576" xr2:uid="{00000000-000D-0000-FFFF-FFFF00000000}"/>
  </bookViews>
  <sheets>
    <sheet name="シナリオ1-1" sheetId="62" r:id="rId1"/>
    <sheet name="シナリオ1-2" sheetId="64" r:id="rId2"/>
    <sheet name="シナリオ2-1" sheetId="65" r:id="rId3"/>
    <sheet name="シナリオ2-2" sheetId="66" r:id="rId4"/>
    <sheet name="シナリオ3-1" sheetId="67" r:id="rId5"/>
    <sheet name="シナリオ3-2" sheetId="68" r:id="rId6"/>
  </sheets>
  <definedNames>
    <definedName name="_xlnm.Print_Titles" localSheetId="0">'シナリオ1-1'!$3:$5</definedName>
    <definedName name="_xlnm.Print_Titles" localSheetId="1">'シナリオ1-2'!$3:$5</definedName>
    <definedName name="_xlnm.Print_Titles" localSheetId="2">'シナリオ2-1'!$3:$5</definedName>
    <definedName name="_xlnm.Print_Titles" localSheetId="3">'シナリオ2-2'!$3:$5</definedName>
    <definedName name="_xlnm.Print_Titles" localSheetId="4">'シナリオ3-1'!$3:$5</definedName>
    <definedName name="_xlnm.Print_Titles" localSheetId="5">'シナリオ3-2'!$3:$5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7" i="65" l="1"/>
  <c r="L39" i="68"/>
  <c r="L24" i="68"/>
  <c r="L14" i="68"/>
  <c r="L56" i="67"/>
  <c r="L52" i="67"/>
  <c r="L37" i="67"/>
  <c r="L33" i="67"/>
  <c r="L18" i="67"/>
  <c r="L14" i="67"/>
  <c r="L39" i="66"/>
  <c r="L24" i="66"/>
  <c r="L14" i="66"/>
  <c r="L117" i="65"/>
  <c r="L83" i="65"/>
  <c r="L59" i="65"/>
  <c r="L28" i="65"/>
  <c r="A14" i="65"/>
  <c r="L59" i="64"/>
  <c r="A14" i="68" l="1"/>
  <c r="Z14" i="68" s="1"/>
  <c r="A14" i="67"/>
  <c r="Z14" i="67" s="1"/>
  <c r="A19" i="65"/>
  <c r="A19" i="68" l="1"/>
  <c r="A18" i="67"/>
  <c r="A24" i="65"/>
  <c r="L117" i="64"/>
  <c r="L83" i="64"/>
  <c r="L28" i="64"/>
  <c r="A14" i="64"/>
  <c r="L205" i="62"/>
  <c r="L197" i="62"/>
  <c r="L155" i="62"/>
  <c r="L147" i="62"/>
  <c r="L36" i="62"/>
  <c r="L115" i="62"/>
  <c r="L83" i="62"/>
  <c r="L87" i="62"/>
  <c r="L44" i="62"/>
  <c r="L189" i="62"/>
  <c r="Z18" i="67" l="1"/>
  <c r="A28" i="65"/>
  <c r="Z28" i="65" s="1"/>
  <c r="A19" i="64"/>
  <c r="A23" i="67" l="1"/>
  <c r="A28" i="67" s="1"/>
  <c r="A24" i="64"/>
  <c r="L75" i="62"/>
  <c r="A14" i="62"/>
  <c r="A24" i="68" l="1"/>
  <c r="A19" i="62"/>
  <c r="Z24" i="68" l="1"/>
  <c r="A29" i="68"/>
  <c r="A34" i="68" s="1"/>
  <c r="A33" i="67"/>
  <c r="A14" i="66"/>
  <c r="A28" i="64"/>
  <c r="A24" i="62"/>
  <c r="A39" i="68" l="1"/>
  <c r="Z39" i="68" s="1"/>
  <c r="Z33" i="67"/>
  <c r="A37" i="67"/>
  <c r="Z14" i="66"/>
  <c r="Z28" i="64"/>
  <c r="A33" i="64"/>
  <c r="A28" i="62"/>
  <c r="Z37" i="67" l="1"/>
  <c r="A40" i="64"/>
  <c r="A45" i="64" s="1"/>
  <c r="A50" i="64" s="1"/>
  <c r="A55" i="64" s="1"/>
  <c r="A59" i="64" s="1"/>
  <c r="A32" i="62"/>
  <c r="Z28" i="62"/>
  <c r="A42" i="67" l="1"/>
  <c r="A47" i="67" s="1"/>
  <c r="Z59" i="64"/>
  <c r="A36" i="62"/>
  <c r="A52" i="67" l="1"/>
  <c r="A56" i="67" s="1"/>
  <c r="A33" i="65"/>
  <c r="Z36" i="62"/>
  <c r="Z52" i="67" l="1"/>
  <c r="Z56" i="67"/>
  <c r="A40" i="65"/>
  <c r="A45" i="65" s="1"/>
  <c r="A50" i="65" s="1"/>
  <c r="A55" i="65" s="1"/>
  <c r="A59" i="65" s="1"/>
  <c r="A19" i="66" l="1"/>
  <c r="A64" i="65"/>
  <c r="Z59" i="65"/>
  <c r="A40" i="62"/>
  <c r="A44" i="62" s="1"/>
  <c r="A24" i="66" l="1"/>
  <c r="A29" i="66" s="1"/>
  <c r="A34" i="66" s="1"/>
  <c r="A69" i="65"/>
  <c r="A74" i="65" s="1"/>
  <c r="A79" i="65" s="1"/>
  <c r="A83" i="65" s="1"/>
  <c r="A88" i="65" s="1"/>
  <c r="A93" i="65" s="1"/>
  <c r="Z44" i="62"/>
  <c r="A39" i="66" l="1"/>
  <c r="Z24" i="66"/>
  <c r="A98" i="65"/>
  <c r="A103" i="65" s="1"/>
  <c r="A108" i="65" s="1"/>
  <c r="A113" i="65" s="1"/>
  <c r="A117" i="65" s="1"/>
  <c r="Z83" i="65"/>
  <c r="A64" i="64"/>
  <c r="Z39" i="66" l="1"/>
  <c r="A69" i="64"/>
  <c r="A74" i="64" s="1"/>
  <c r="A79" i="64" s="1"/>
  <c r="A83" i="64" s="1"/>
  <c r="A88" i="64" s="1"/>
  <c r="A49" i="62"/>
  <c r="A93" i="64" l="1"/>
  <c r="Z117" i="64"/>
  <c r="A98" i="64"/>
  <c r="A103" i="64" s="1"/>
  <c r="A108" i="64" s="1"/>
  <c r="A113" i="64" s="1"/>
  <c r="A117" i="64" s="1"/>
  <c r="Z83" i="64"/>
  <c r="A56" i="62"/>
  <c r="A61" i="62" l="1"/>
  <c r="A66" i="62" s="1"/>
  <c r="A71" i="62" l="1"/>
  <c r="A75" i="62" s="1"/>
  <c r="A79" i="62" s="1"/>
  <c r="A83" i="62" l="1"/>
  <c r="A87" i="62" s="1"/>
  <c r="Z75" i="62"/>
  <c r="Z83" i="62" l="1"/>
  <c r="Z87" i="62" l="1"/>
  <c r="A92" i="62" l="1"/>
  <c r="A96" i="62" s="1"/>
  <c r="A101" i="62" l="1"/>
  <c r="A106" i="62" s="1"/>
  <c r="A111" i="62" s="1"/>
  <c r="A115" i="62" s="1"/>
  <c r="A120" i="62" s="1"/>
  <c r="A125" i="62" l="1"/>
  <c r="A130" i="62" s="1"/>
  <c r="Z115" i="62"/>
  <c r="A135" i="62" l="1"/>
  <c r="A139" i="62" s="1"/>
  <c r="Z139" i="62" s="1"/>
  <c r="A143" i="62" l="1"/>
  <c r="A147" i="62" l="1"/>
  <c r="A151" i="62" s="1"/>
  <c r="Z147" i="62" l="1"/>
  <c r="A155" i="62"/>
  <c r="Z155" i="62" s="1"/>
  <c r="A160" i="62" l="1"/>
  <c r="A165" i="62" s="1"/>
  <c r="A170" i="62" l="1"/>
  <c r="A175" i="62" s="1"/>
  <c r="A180" i="62" s="1"/>
  <c r="A185" i="62" s="1"/>
  <c r="A189" i="62" s="1"/>
  <c r="A193" i="62" s="1"/>
  <c r="A197" i="62" s="1"/>
  <c r="A201" i="62" s="1"/>
  <c r="A205" i="62" s="1"/>
  <c r="Z197" i="62" l="1"/>
  <c r="Z205" i="62"/>
  <c r="Z189"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8" authorId="0" shapeId="0" xr:uid="{D7AB7D17-49CE-4814-B659-4F19697CF911}">
      <text>
        <r>
          <rPr>
            <sz val="9"/>
            <color indexed="81"/>
            <rFont val="MS P ゴシック"/>
            <family val="3"/>
            <charset val="128"/>
          </rPr>
          <t>委託先ベンダーのネットワーク経由で不正アクセスされる事例はいくつかあるため、脅威レベルは2とした。</t>
        </r>
      </text>
    </comment>
    <comment ref="L28" authorId="0" shapeId="0" xr:uid="{F0D2D3CB-D3BA-41B2-953A-C9F4E3DAFA76}">
      <text>
        <r>
          <rPr>
            <sz val="9"/>
            <color indexed="81"/>
            <rFont val="MS P ゴシック"/>
            <family val="3"/>
            <charset val="128"/>
          </rPr>
          <t>データヒストリアンからデータヒストリアン（中継）へセッションを張る通信がFWで許可されていないため、攻撃ステップ#3を成立させるための難易度が高い。</t>
        </r>
      </text>
    </comment>
    <comment ref="K75" authorId="0" shapeId="0" xr:uid="{92F45A85-0CFC-4053-BABE-DEDCAF639659}">
      <text>
        <r>
          <rPr>
            <sz val="9"/>
            <color indexed="81"/>
            <rFont val="MS P ゴシック"/>
            <family val="3"/>
            <charset val="128"/>
          </rPr>
          <t>委託先ベンダーのネットワーク経由で不正アクセスされる事例はいくつかあるため、脅威レベルは2とした。</t>
        </r>
      </text>
    </comment>
    <comment ref="L75" authorId="0" shapeId="0" xr:uid="{4DC57901-993A-4C09-9242-74989429DED3}">
      <text>
        <r>
          <rPr>
            <sz val="9"/>
            <color indexed="81"/>
            <rFont val="MS P ゴシック"/>
            <family val="3"/>
            <charset val="128"/>
          </rPr>
          <t>FWの設定の技術的、業務的なレビューは実施していないものとした。</t>
        </r>
      </text>
    </comment>
    <comment ref="K115" authorId="0" shapeId="0" xr:uid="{3C66BF65-B338-427C-8E39-310435D0C7C4}">
      <text>
        <r>
          <rPr>
            <sz val="9"/>
            <color indexed="81"/>
            <rFont val="MS P ゴシック"/>
            <family val="3"/>
            <charset val="128"/>
          </rPr>
          <t>IPSec-VPNのIK事前共有キーが漏洩して、VPNに不正アクセスされるリスクはあるものとした。</t>
        </r>
      </text>
    </comment>
    <comment ref="L115" authorId="0" shapeId="0" xr:uid="{316E90EC-2F75-42B0-8EA0-040CC08F0296}">
      <text>
        <r>
          <rPr>
            <sz val="9"/>
            <color indexed="81"/>
            <rFont val="MS P ゴシック"/>
            <family val="3"/>
            <charset val="128"/>
          </rPr>
          <t>IPSec-IKEはメインモードで運用され、登録された固定IPアドレス以外からはVPNにアクセスできない。</t>
        </r>
      </text>
    </comment>
    <comment ref="K139" authorId="0" shapeId="0" xr:uid="{28ECD7BC-E0E6-4F46-8A22-F08023667232}">
      <text>
        <r>
          <rPr>
            <sz val="9"/>
            <color indexed="81"/>
            <rFont val="MS P ゴシック"/>
            <family val="3"/>
            <charset val="128"/>
          </rPr>
          <t>委託先ベンダーのネットワーク経由で不正アクセスされる事例はいくつかあるため、脅威レベルは2とした。</t>
        </r>
      </text>
    </comment>
    <comment ref="L139" authorId="0" shapeId="0" xr:uid="{A581423B-5BE9-4DE7-AB8E-1E87948364B1}">
      <text>
        <r>
          <rPr>
            <sz val="9"/>
            <color indexed="81"/>
            <rFont val="MS P ゴシック"/>
            <family val="3"/>
            <charset val="128"/>
          </rPr>
          <t>制御サーバー(発電)が外部からのアクセスがFWで禁止されている。
データヒストリアンからデータヒストリアン（中継）へセッションを張る通信がFWで許可されていないため、攻撃ステップ#3を成立させるための難易度が高い。</t>
        </r>
      </text>
    </comment>
    <comment ref="K189" authorId="0" shapeId="0" xr:uid="{3FD552B8-7D07-48B9-97D9-611C38201C0F}">
      <text>
        <r>
          <rPr>
            <sz val="9"/>
            <color indexed="81"/>
            <rFont val="MS P ゴシック"/>
            <family val="3"/>
            <charset val="128"/>
          </rPr>
          <t>委託先ベンダーのネットワーク経由で不正アクセスされる事例はいくつかあるため、脅威レベルは2とした。</t>
        </r>
      </text>
    </comment>
    <comment ref="L189" authorId="0" shapeId="0" xr:uid="{DE804FAB-F6F9-41A6-BB32-8ED56EACAF2F}">
      <text>
        <r>
          <rPr>
            <sz val="9"/>
            <color indexed="81"/>
            <rFont val="MS P ゴシック"/>
            <family val="3"/>
            <charset val="128"/>
          </rPr>
          <t>FWの設定の技術的、業務的なレビューは実施していないものとした。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8" authorId="0" shapeId="0" xr:uid="{E40525C6-2A05-4B35-B4DA-26C0BB66BBC0}">
      <text>
        <r>
          <rPr>
            <sz val="9"/>
            <color indexed="81"/>
            <rFont val="MS P ゴシック"/>
            <family val="3"/>
            <charset val="128"/>
          </rPr>
          <t>設備の異常動作を発生させるほどのプログラムによる攻撃の脅威は低いとした。</t>
        </r>
      </text>
    </comment>
    <comment ref="K59" authorId="0" shapeId="0" xr:uid="{4A294FA1-B526-46A5-B92D-39DE688DC0C4}">
      <text>
        <r>
          <rPr>
            <sz val="9"/>
            <color indexed="81"/>
            <rFont val="MS P ゴシック"/>
            <family val="3"/>
            <charset val="128"/>
          </rPr>
          <t>設備の異常動作を発生させるほどのプログラムによる攻撃の脅威は低いとした。</t>
        </r>
      </text>
    </comment>
    <comment ref="K83" authorId="0" shapeId="0" xr:uid="{E8482C3B-590C-4B1E-B5EE-E7199F3750DE}">
      <text>
        <r>
          <rPr>
            <sz val="9"/>
            <color indexed="81"/>
            <rFont val="MS P ゴシック"/>
            <family val="3"/>
            <charset val="128"/>
          </rPr>
          <t>設備の異常動作を発生させるほどのプログラムによる攻撃の脅威は低いとした。</t>
        </r>
      </text>
    </comment>
    <comment ref="K117" authorId="0" shapeId="0" xr:uid="{44804566-3405-49EB-A7D3-91138A0D86BC}">
      <text>
        <r>
          <rPr>
            <sz val="9"/>
            <color indexed="81"/>
            <rFont val="MS P ゴシック"/>
            <family val="3"/>
            <charset val="128"/>
          </rPr>
          <t>設備の異常動作を発生させるほどのプログラムによる攻撃の脅威は低いとした。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8" authorId="0" shapeId="0" xr:uid="{5E230330-6C02-44D1-A023-3A3F3B3B6946}">
      <text>
        <r>
          <rPr>
            <sz val="9"/>
            <color indexed="81"/>
            <rFont val="MS P ゴシック"/>
            <family val="3"/>
            <charset val="128"/>
          </rPr>
          <t>設備の異常動作を発生させるほどのプログラムによる攻撃の脅威は低いとした。</t>
        </r>
      </text>
    </comment>
    <comment ref="K59" authorId="0" shapeId="0" xr:uid="{1D366CA4-A319-4E61-83BC-E5C954062900}">
      <text>
        <r>
          <rPr>
            <sz val="9"/>
            <color indexed="81"/>
            <rFont val="MS P ゴシック"/>
            <family val="3"/>
            <charset val="128"/>
          </rPr>
          <t>設備の異常動作を発生させるほどのプログラムによる攻撃の脅威は低いとした。</t>
        </r>
      </text>
    </comment>
    <comment ref="K83" authorId="0" shapeId="0" xr:uid="{EF04DE68-8780-432C-8A70-83A7511923BA}">
      <text>
        <r>
          <rPr>
            <sz val="9"/>
            <color indexed="81"/>
            <rFont val="MS P ゴシック"/>
            <family val="3"/>
            <charset val="128"/>
          </rPr>
          <t>設備の異常動作を発生させるほどのプログラムによる攻撃の脅威は低いとした。</t>
        </r>
      </text>
    </comment>
    <comment ref="K117" authorId="0" shapeId="0" xr:uid="{64BB1BD6-336F-424A-992E-031AE4F487F4}">
      <text>
        <r>
          <rPr>
            <sz val="9"/>
            <color indexed="81"/>
            <rFont val="MS P ゴシック"/>
            <family val="3"/>
            <charset val="128"/>
          </rPr>
          <t>設備の異常動作を発生させるほどのプログラムによる攻撃の脅威は低いとした。</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C7587F-91DD-4BC3-9211-6C0F4A938FFB}">
      <text>
        <r>
          <rPr>
            <sz val="9"/>
            <color indexed="81"/>
            <rFont val="MS P ゴシック"/>
            <family val="3"/>
            <charset val="128"/>
          </rPr>
          <t>設備の異常動作を発生させるほどのプログラムによる攻撃の脅威は低いとした。</t>
        </r>
      </text>
    </comment>
    <comment ref="K24" authorId="0" shapeId="0" xr:uid="{0E49AC0B-133B-4E23-8303-09905AD5F5BD}">
      <text>
        <r>
          <rPr>
            <sz val="9"/>
            <color indexed="81"/>
            <rFont val="MS P ゴシック"/>
            <family val="3"/>
            <charset val="128"/>
          </rPr>
          <t>設備の異常動作を発生させるほどのプログラムによる攻撃の脅威は低いとした。</t>
        </r>
      </text>
    </comment>
    <comment ref="K39" authorId="0" shapeId="0" xr:uid="{A700FF32-5C46-49D7-B2C0-02DA96ABA08C}">
      <text>
        <r>
          <rPr>
            <sz val="9"/>
            <color indexed="81"/>
            <rFont val="MS P ゴシック"/>
            <family val="3"/>
            <charset val="128"/>
          </rPr>
          <t>設備の異常動作を発生させるほどのプログラムによる攻撃の脅威は低いとした。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13172250-1B28-4F36-9F2E-09BE2C4B7A20}">
      <text>
        <r>
          <rPr>
            <sz val="9"/>
            <color indexed="81"/>
            <rFont val="MS P ゴシック"/>
            <family val="3"/>
            <charset val="128"/>
          </rPr>
          <t>設備の異常動作を発生させるほどのプログラムによる攻撃の脅威は低いとした。</t>
        </r>
      </text>
    </comment>
    <comment ref="K24" authorId="0" shapeId="0" xr:uid="{6EE24E84-AF9D-4D26-A5C7-944B07BF84F0}">
      <text>
        <r>
          <rPr>
            <sz val="9"/>
            <color indexed="81"/>
            <rFont val="MS P ゴシック"/>
            <family val="3"/>
            <charset val="128"/>
          </rPr>
          <t>設備の異常動作を発生させるほどのプログラムによる攻撃の脅威は低いとした。</t>
        </r>
      </text>
    </comment>
    <comment ref="K39" authorId="0" shapeId="0" xr:uid="{156971E7-F42B-4518-AB06-66206168DD2A}">
      <text>
        <r>
          <rPr>
            <sz val="9"/>
            <color indexed="81"/>
            <rFont val="MS P ゴシック"/>
            <family val="3"/>
            <charset val="128"/>
          </rPr>
          <t>設備の異常動作を発生させるほどのプログラムによる攻撃の脅威は低いとした。</t>
        </r>
      </text>
    </comment>
  </commentList>
</comments>
</file>

<file path=xl/sharedStrings.xml><?xml version="1.0" encoding="utf-8"?>
<sst xmlns="http://schemas.openxmlformats.org/spreadsheetml/2006/main" count="1576" uniqueCount="131">
  <si>
    <t>攻撃ツリー番号</t>
    <rPh sb="0" eb="1">
      <t>コウ</t>
    </rPh>
    <rPh sb="1" eb="2">
      <t>ゲキ</t>
    </rPh>
    <rPh sb="5" eb="7">
      <t>バンゴウ</t>
    </rPh>
    <phoneticPr fontId="2"/>
  </si>
  <si>
    <t>攻撃
ツリー</t>
    <rPh sb="0" eb="1">
      <t>コウ</t>
    </rPh>
    <rPh sb="1" eb="2">
      <t>ゲキ</t>
    </rPh>
    <phoneticPr fontId="1"/>
  </si>
  <si>
    <t>リスク値</t>
    <rPh sb="3" eb="4">
      <t>アタイ</t>
    </rPh>
    <phoneticPr fontId="1"/>
  </si>
  <si>
    <t>評価指標</t>
    <rPh sb="0" eb="2">
      <t>ヒョウカ</t>
    </rPh>
    <rPh sb="2" eb="4">
      <t>シヒョウ</t>
    </rPh>
    <phoneticPr fontId="1"/>
  </si>
  <si>
    <t>事業継続</t>
    <rPh sb="0" eb="2">
      <t>ジギョウ</t>
    </rPh>
    <rPh sb="2" eb="4">
      <t>ケイゾク</t>
    </rPh>
    <phoneticPr fontId="1"/>
  </si>
  <si>
    <t>項番</t>
    <rPh sb="0" eb="2">
      <t>コウバン</t>
    </rPh>
    <phoneticPr fontId="1"/>
  </si>
  <si>
    <t>目的遂行段階</t>
    <rPh sb="0" eb="2">
      <t>モクテキ</t>
    </rPh>
    <rPh sb="2" eb="4">
      <t>スイコウ</t>
    </rPh>
    <rPh sb="4" eb="6">
      <t>ダンカイ</t>
    </rPh>
    <phoneticPr fontId="1"/>
  </si>
  <si>
    <t>対策</t>
    <rPh sb="0" eb="2">
      <t>タイサク</t>
    </rPh>
    <phoneticPr fontId="1"/>
  </si>
  <si>
    <t>防御</t>
    <rPh sb="0" eb="2">
      <t>ボウギョ</t>
    </rPh>
    <phoneticPr fontId="1"/>
  </si>
  <si>
    <t>対策レベル</t>
    <rPh sb="0" eb="2">
      <t>タイサク</t>
    </rPh>
    <phoneticPr fontId="1"/>
  </si>
  <si>
    <t>攻撃
ステップ</t>
    <rPh sb="0" eb="1">
      <t>コウ</t>
    </rPh>
    <rPh sb="1" eb="2">
      <t>ゲキ</t>
    </rPh>
    <phoneticPr fontId="1"/>
  </si>
  <si>
    <t>攻撃
ツリー
番号</t>
    <rPh sb="0" eb="1">
      <t>コウ</t>
    </rPh>
    <rPh sb="1" eb="2">
      <t>ゲキ</t>
    </rPh>
    <rPh sb="7" eb="9">
      <t>バンゴウ</t>
    </rPh>
    <phoneticPr fontId="1"/>
  </si>
  <si>
    <t>構成
ステップ
（項番）</t>
    <rPh sb="0" eb="2">
      <t>コウセイ</t>
    </rPh>
    <rPh sb="9" eb="10">
      <t>コウ</t>
    </rPh>
    <rPh sb="10" eb="11">
      <t>バン</t>
    </rPh>
    <phoneticPr fontId="1"/>
  </si>
  <si>
    <t>攻撃シナリオ</t>
    <rPh sb="0" eb="2">
      <t>コウゲキ</t>
    </rPh>
    <phoneticPr fontId="1"/>
  </si>
  <si>
    <t>攻撃ツリー／攻撃ステップ</t>
    <rPh sb="0" eb="2">
      <t>コウゲキ</t>
    </rPh>
    <rPh sb="6" eb="8">
      <t>コウゲキ</t>
    </rPh>
    <phoneticPr fontId="1"/>
  </si>
  <si>
    <t>脅威
レベル</t>
    <rPh sb="0" eb="2">
      <t>キョウイ</t>
    </rPh>
    <phoneticPr fontId="1"/>
  </si>
  <si>
    <t>脆弱性
レベル</t>
    <rPh sb="0" eb="3">
      <t>ゼイジャクセイ</t>
    </rPh>
    <phoneticPr fontId="1"/>
  </si>
  <si>
    <t>事業被害
レベル</t>
    <rPh sb="0" eb="2">
      <t>ジギョウ</t>
    </rPh>
    <rPh sb="2" eb="4">
      <t>ヒガイ</t>
    </rPh>
    <phoneticPr fontId="1"/>
  </si>
  <si>
    <t>侵入／拡散段階</t>
    <rPh sb="0" eb="2">
      <t>シンニュウ</t>
    </rPh>
    <rPh sb="3" eb="5">
      <t>カクサン</t>
    </rPh>
    <rPh sb="5" eb="7">
      <t>ダンカイ</t>
    </rPh>
    <phoneticPr fontId="1"/>
  </si>
  <si>
    <t>検知／被害把握</t>
    <rPh sb="0" eb="2">
      <t>ケンチ</t>
    </rPh>
    <rPh sb="3" eb="5">
      <t>ヒガイ</t>
    </rPh>
    <rPh sb="5" eb="7">
      <t>ハアク</t>
    </rPh>
    <phoneticPr fontId="1"/>
  </si>
  <si>
    <t>X</t>
    <phoneticPr fontId="1"/>
  </si>
  <si>
    <t>○</t>
  </si>
  <si>
    <t>通信相手の認証</t>
    <phoneticPr fontId="1"/>
  </si>
  <si>
    <t>パッチ適用</t>
    <phoneticPr fontId="1"/>
  </si>
  <si>
    <t>脆弱性回避</t>
  </si>
  <si>
    <t>ログ収集・分析</t>
  </si>
  <si>
    <t>統合ログ管理システム</t>
  </si>
  <si>
    <t>権限管理</t>
  </si>
  <si>
    <t>　(同左)</t>
    <phoneticPr fontId="1"/>
  </si>
  <si>
    <t>IPS/IDS</t>
    <phoneticPr fontId="1"/>
  </si>
  <si>
    <t>1-1</t>
    <phoneticPr fontId="1"/>
  </si>
  <si>
    <t>1-2</t>
    <phoneticPr fontId="1"/>
  </si>
  <si>
    <t>FW</t>
    <phoneticPr fontId="1"/>
  </si>
  <si>
    <t>機器死活監視</t>
    <phoneticPr fontId="1"/>
  </si>
  <si>
    <t>1-1</t>
    <phoneticPr fontId="1"/>
  </si>
  <si>
    <t>1. 生産システムの停止</t>
    <rPh sb="3" eb="5">
      <t>セイサン</t>
    </rPh>
    <rPh sb="10" eb="12">
      <t>テイシ</t>
    </rPh>
    <phoneticPr fontId="1"/>
  </si>
  <si>
    <t>通信相手の認証（ID・パスワード）</t>
    <phoneticPr fontId="1"/>
  </si>
  <si>
    <t>ログ収集・分析</t>
    <phoneticPr fontId="1"/>
  </si>
  <si>
    <t>FW(DMZ)</t>
    <phoneticPr fontId="1"/>
  </si>
  <si>
    <t>○</t>
    <phoneticPr fontId="1"/>
  </si>
  <si>
    <t>脆弱性回避</t>
    <phoneticPr fontId="1"/>
  </si>
  <si>
    <t>悪意ある第三者が、脆弱性を悪用しデータヒストリアンへ不正にアクセスする。
※不正アクセスは「プロセス不正実行」を含む。</t>
    <phoneticPr fontId="1"/>
  </si>
  <si>
    <t>悪意ある第三者が、脆弱性を悪用しデータヒストリアン（中継）へ不正にアクセスする。
※不正アクセスは「プロセス不正実行」を含む。</t>
    <rPh sb="26" eb="28">
      <t>チュウケイ</t>
    </rPh>
    <phoneticPr fontId="1"/>
  </si>
  <si>
    <t>権限管理</t>
    <rPh sb="0" eb="2">
      <t>ケンゲン</t>
    </rPh>
    <rPh sb="2" eb="4">
      <t>カンリ</t>
    </rPh>
    <phoneticPr fontId="1"/>
  </si>
  <si>
    <t>アンチウィルス</t>
    <phoneticPr fontId="1"/>
  </si>
  <si>
    <t>ホワイトリスト</t>
    <phoneticPr fontId="1"/>
  </si>
  <si>
    <t>アクセス制御</t>
    <rPh sb="4" eb="6">
      <t>セイギョ</t>
    </rPh>
    <phoneticPr fontId="1"/>
  </si>
  <si>
    <t>機器異常検知</t>
    <rPh sb="0" eb="2">
      <t>キキ</t>
    </rPh>
    <rPh sb="2" eb="4">
      <t>イジョウ</t>
    </rPh>
    <rPh sb="4" eb="6">
      <t>ケンチ</t>
    </rPh>
    <phoneticPr fontId="1"/>
  </si>
  <si>
    <t>データバックアップ</t>
    <phoneticPr fontId="1"/>
  </si>
  <si>
    <t>通信相手の認証（固定IPアドレス、IPSec、IKE 事前共有キー）</t>
    <rPh sb="8" eb="10">
      <t>コテイ</t>
    </rPh>
    <rPh sb="27" eb="29">
      <t>ジゼン</t>
    </rPh>
    <rPh sb="29" eb="31">
      <t>キョウユウ</t>
    </rPh>
    <phoneticPr fontId="1"/>
  </si>
  <si>
    <t>#1-2</t>
    <phoneticPr fontId="1"/>
  </si>
  <si>
    <t>悪意ある第三者が、EWSの脆弱性を悪用し不正アクセスする。
※不正アクセスは「プロセス不正実行」を含む。</t>
    <rPh sb="13" eb="16">
      <t>ゼイジャクセイ</t>
    </rPh>
    <rPh sb="17" eb="19">
      <t>アクヨウ</t>
    </rPh>
    <rPh sb="20" eb="22">
      <t>フセイ</t>
    </rPh>
    <phoneticPr fontId="1"/>
  </si>
  <si>
    <t>アンチウイルス</t>
    <phoneticPr fontId="1"/>
  </si>
  <si>
    <r>
      <t xml:space="preserve">悪意ある第三者が、脆弱性を悪用しデータヒストリアンへ不正にアクセスする。
</t>
    </r>
    <r>
      <rPr>
        <sz val="12"/>
        <color rgb="FF00B050"/>
        <rFont val="ＭＳ Ｐゴシック"/>
        <family val="3"/>
        <charset val="128"/>
        <scheme val="minor"/>
      </rPr>
      <t>※遠隔操作を可能とするための「プロセス不正実行」を含む。これらの脅威に対する対策は斜線で表記。</t>
    </r>
    <phoneticPr fontId="1"/>
  </si>
  <si>
    <t>FW(DMZ)の設定不備により、本来アクセスを禁止しているデータヒストリアン（中継）のサービスにDMZ側からアクセスできる状態である。</t>
    <rPh sb="8" eb="10">
      <t>セッテイ</t>
    </rPh>
    <rPh sb="10" eb="12">
      <t>フビ</t>
    </rPh>
    <rPh sb="16" eb="18">
      <t>ホンライ</t>
    </rPh>
    <rPh sb="23" eb="25">
      <t>キンシ</t>
    </rPh>
    <rPh sb="39" eb="41">
      <t>チュウケイ</t>
    </rPh>
    <rPh sb="51" eb="52">
      <t>ガワ</t>
    </rPh>
    <rPh sb="61" eb="63">
      <t>ジョウタイ</t>
    </rPh>
    <phoneticPr fontId="1"/>
  </si>
  <si>
    <t>　</t>
  </si>
  <si>
    <t>#1-1a</t>
    <phoneticPr fontId="1"/>
  </si>
  <si>
    <t>#1-1b</t>
    <phoneticPr fontId="1"/>
  </si>
  <si>
    <t>#1-3a</t>
    <phoneticPr fontId="1"/>
  </si>
  <si>
    <t>#1-3b</t>
    <phoneticPr fontId="1"/>
  </si>
  <si>
    <t>悪意ある第三者が、EWSにランサムウェアを感染させ、機器を利用不能にする。</t>
    <phoneticPr fontId="1"/>
  </si>
  <si>
    <t>#1-4a</t>
    <phoneticPr fontId="1"/>
  </si>
  <si>
    <t>#1-5a</t>
    <phoneticPr fontId="1"/>
  </si>
  <si>
    <t>#1-4b</t>
    <phoneticPr fontId="1"/>
  </si>
  <si>
    <t>#1-5b</t>
  </si>
  <si>
    <t>#1-6a</t>
    <phoneticPr fontId="1"/>
  </si>
  <si>
    <t>#1-6b</t>
    <phoneticPr fontId="1"/>
  </si>
  <si>
    <t>権限管理</t>
    <phoneticPr fontId="1"/>
  </si>
  <si>
    <t>アクセス制御</t>
    <phoneticPr fontId="1"/>
  </si>
  <si>
    <t>データ署名</t>
    <phoneticPr fontId="1"/>
  </si>
  <si>
    <t>悪意ある第三者が、EWSからコントローラーのプログラムを改ざんし、設備の異常動作を発生させる。</t>
    <rPh sb="28" eb="29">
      <t>カイ</t>
    </rPh>
    <phoneticPr fontId="1"/>
  </si>
  <si>
    <t>#1-8a</t>
    <phoneticPr fontId="1"/>
  </si>
  <si>
    <t>#1-8b</t>
    <phoneticPr fontId="1"/>
  </si>
  <si>
    <t>#2-1a</t>
    <phoneticPr fontId="1"/>
  </si>
  <si>
    <t>フェールセーフ設計</t>
    <rPh sb="7" eb="9">
      <t>セッケイ</t>
    </rPh>
    <phoneticPr fontId="1"/>
  </si>
  <si>
    <t>#2-1ｂ</t>
    <phoneticPr fontId="1"/>
  </si>
  <si>
    <t>#3-1a</t>
    <phoneticPr fontId="1"/>
  </si>
  <si>
    <t>#3-3a</t>
    <phoneticPr fontId="1"/>
  </si>
  <si>
    <t>#1-7a</t>
    <phoneticPr fontId="1"/>
  </si>
  <si>
    <t>#1-9a</t>
    <phoneticPr fontId="1"/>
  </si>
  <si>
    <t>#2-2a</t>
    <phoneticPr fontId="1"/>
  </si>
  <si>
    <t>#2-4a</t>
    <phoneticPr fontId="1"/>
  </si>
  <si>
    <t>#2-3a</t>
    <phoneticPr fontId="1"/>
  </si>
  <si>
    <t>#3-2a</t>
    <phoneticPr fontId="1"/>
  </si>
  <si>
    <t>#3-4a</t>
    <phoneticPr fontId="1"/>
  </si>
  <si>
    <t>#3-5a</t>
    <phoneticPr fontId="1"/>
  </si>
  <si>
    <t>#3-6a</t>
    <phoneticPr fontId="1"/>
  </si>
  <si>
    <t>2-2</t>
    <phoneticPr fontId="1"/>
  </si>
  <si>
    <t>2-1</t>
    <phoneticPr fontId="1"/>
  </si>
  <si>
    <t>3-1</t>
    <phoneticPr fontId="1"/>
  </si>
  <si>
    <t>3-2</t>
    <phoneticPr fontId="1"/>
  </si>
  <si>
    <t>#1-9b</t>
  </si>
  <si>
    <t>#2-2b</t>
  </si>
  <si>
    <t>#1-7b</t>
  </si>
  <si>
    <t>#2-4b</t>
  </si>
  <si>
    <t>#3-2b</t>
  </si>
  <si>
    <t>#3-4b</t>
  </si>
  <si>
    <t>#3-6b</t>
  </si>
  <si>
    <t>設定監査※1</t>
    <rPh sb="0" eb="2">
      <t>セッテイ</t>
    </rPh>
    <rPh sb="2" eb="4">
      <t>カンサ</t>
    </rPh>
    <phoneticPr fontId="1"/>
  </si>
  <si>
    <t>悪意ある第三者が、EMSからコントローラーのプログラムを改ざんし、設備の異常動作を発生させる。</t>
    <rPh sb="28" eb="29">
      <t>カイ</t>
    </rPh>
    <phoneticPr fontId="1"/>
  </si>
  <si>
    <t>コントローラーのプログラムを改ざんし、設備の異常動作を発生させる。</t>
    <phoneticPr fontId="1"/>
  </si>
  <si>
    <t>ランサムウェア感染により機器を使用不可となり、安全のためにシステムを停止せざるを得なくさせる。</t>
    <phoneticPr fontId="1"/>
  </si>
  <si>
    <t>2. 基準値を超えた環境汚染物質の流出</t>
    <rPh sb="3" eb="6">
      <t>キジュンチ</t>
    </rPh>
    <rPh sb="7" eb="8">
      <t>コ</t>
    </rPh>
    <rPh sb="10" eb="12">
      <t>カンキョウ</t>
    </rPh>
    <rPh sb="12" eb="14">
      <t>オセン</t>
    </rPh>
    <rPh sb="14" eb="16">
      <t>ブッシツ</t>
    </rPh>
    <rPh sb="17" eb="19">
      <t>リュウシュツ</t>
    </rPh>
    <phoneticPr fontId="1"/>
  </si>
  <si>
    <t>発電システムのコントローラーのプログラムを改ざんし、設備の異常動作を発生させる。</t>
    <rPh sb="0" eb="2">
      <t>ハツデン</t>
    </rPh>
    <phoneticPr fontId="1"/>
  </si>
  <si>
    <t>2.基準値を超えた環境汚染物質の流出</t>
    <rPh sb="2" eb="5">
      <t>キジュンチ</t>
    </rPh>
    <rPh sb="6" eb="7">
      <t>コ</t>
    </rPh>
    <rPh sb="9" eb="11">
      <t>カンキョウ</t>
    </rPh>
    <rPh sb="11" eb="13">
      <t>オセン</t>
    </rPh>
    <rPh sb="13" eb="15">
      <t>ブッシツ</t>
    </rPh>
    <rPh sb="16" eb="18">
      <t>リュウシュツ</t>
    </rPh>
    <phoneticPr fontId="1"/>
  </si>
  <si>
    <t>生産システムのコントローラーのプログラムを改ざんし、設備の異常動作を発生させる。</t>
    <rPh sb="0" eb="2">
      <t>セイサン</t>
    </rPh>
    <phoneticPr fontId="1"/>
  </si>
  <si>
    <t>3. 自家発電システムの停止</t>
    <rPh sb="3" eb="5">
      <t>ジカ</t>
    </rPh>
    <rPh sb="5" eb="7">
      <t>ハツデン</t>
    </rPh>
    <rPh sb="12" eb="14">
      <t>テイシ</t>
    </rPh>
    <phoneticPr fontId="1"/>
  </si>
  <si>
    <t>悪意ある第三者が、HMI(発電)にランサムウェアを感染させ、機器を利用不能にする。</t>
    <rPh sb="25" eb="27">
      <t>カンセン</t>
    </rPh>
    <rPh sb="30" eb="32">
      <t>キキ</t>
    </rPh>
    <rPh sb="33" eb="35">
      <t>リヨウ</t>
    </rPh>
    <rPh sb="35" eb="37">
      <t>フノウ</t>
    </rPh>
    <phoneticPr fontId="1"/>
  </si>
  <si>
    <t>悪意ある第三者が、制御サーバー(生産)の脆弱性を悪用し不正アクセスする。
※不正アクセスは「プロセス不正実行」を含む。</t>
    <rPh sb="20" eb="23">
      <t>ゼイジャクセイ</t>
    </rPh>
    <rPh sb="24" eb="26">
      <t>アクヨウ</t>
    </rPh>
    <rPh sb="27" eb="29">
      <t>フセイ</t>
    </rPh>
    <phoneticPr fontId="1"/>
  </si>
  <si>
    <t>悪意ある第三者が、制御サーバー(生産)にランサムウェアを感染させ、機器を利用不能にする。</t>
  </si>
  <si>
    <t>悪意ある第三者が、HMI(生産)の脆弱性を悪用し不正アクセスする。
※不正アクセスは「プロセス不正実行」を含む。</t>
    <rPh sb="17" eb="20">
      <t>ゼイジャクセイ</t>
    </rPh>
    <rPh sb="21" eb="23">
      <t>アクヨウ</t>
    </rPh>
    <rPh sb="24" eb="26">
      <t>フセイ</t>
    </rPh>
    <phoneticPr fontId="1"/>
  </si>
  <si>
    <t>悪意ある第三者が、HMI(生産)にランサムウェアを感染させ、機器を利用不能にする。</t>
  </si>
  <si>
    <t>悪意ある第三者が、制御サーバー(生産)にランサムウェアを感染させ、機器を利用不能にする。</t>
    <rPh sb="28" eb="30">
      <t>カンセン</t>
    </rPh>
    <phoneticPr fontId="1"/>
  </si>
  <si>
    <t>悪意ある第三者が、制御サーバー(発電)にランサムウェアを感染させ、機器を利用不能にする。</t>
    <rPh sb="28" eb="30">
      <t>カンセン</t>
    </rPh>
    <rPh sb="33" eb="35">
      <t>キキ</t>
    </rPh>
    <rPh sb="36" eb="38">
      <t>リヨウ</t>
    </rPh>
    <rPh sb="38" eb="40">
      <t>フノウ</t>
    </rPh>
    <phoneticPr fontId="1"/>
  </si>
  <si>
    <t>FW(発電)</t>
  </si>
  <si>
    <t>侵入口=EMSサーバー
悪意ある第三者が、何らかの手段でEMSサーバーに不正アクセスをしたものとする。悪意のある第三者が、EMSサーバーから制御サーバー(発電)に不正アクセスする。※不正アクセスは「プロセス不正実行」（特権昇格）を含む。対策も2つの脅威への対策をマージ。斜体が「プロセス不正実行」のもの。</t>
    <rPh sb="0" eb="2">
      <t>シンニュウ</t>
    </rPh>
    <rPh sb="2" eb="3">
      <t>グチ</t>
    </rPh>
    <phoneticPr fontId="1"/>
  </si>
  <si>
    <r>
      <rPr>
        <b/>
        <sz val="12"/>
        <color rgb="FF7030A0"/>
        <rFont val="ＭＳ Ｐゴシック"/>
        <family val="3"/>
        <charset val="128"/>
        <scheme val="minor"/>
      </rPr>
      <t>侵入口=保守端末(制御ベンダー）</t>
    </r>
    <r>
      <rPr>
        <sz val="12"/>
        <rFont val="ＭＳ Ｐゴシック"/>
        <family val="3"/>
        <charset val="128"/>
        <scheme val="minor"/>
      </rPr>
      <t xml:space="preserve">
悪意ある第三者が、何らかの手段でベンダー拠点の保守端末に不正アクセスをしたものとする。悪意のある第三者が、保守端末からEMSサーバーに不正アクセスする。
</t>
    </r>
    <r>
      <rPr>
        <sz val="12"/>
        <color rgb="FF00B050"/>
        <rFont val="ＭＳ Ｐゴシック"/>
        <family val="3"/>
        <charset val="128"/>
        <scheme val="minor"/>
      </rPr>
      <t>※遠隔操作を可能とするための「プロセス不正実行」「マルウェア感染」を含む。これらの脅威に対する対策は斜線で表記。</t>
    </r>
    <rPh sb="0" eb="2">
      <t>シンニュウ</t>
    </rPh>
    <rPh sb="2" eb="3">
      <t>グチ</t>
    </rPh>
    <rPh sb="9" eb="11">
      <t>セイギョ</t>
    </rPh>
    <rPh sb="17" eb="19">
      <t>アクイ</t>
    </rPh>
    <rPh sb="21" eb="22">
      <t>ダイ</t>
    </rPh>
    <rPh sb="22" eb="24">
      <t>３シャ</t>
    </rPh>
    <rPh sb="26" eb="27">
      <t>ナン</t>
    </rPh>
    <rPh sb="30" eb="32">
      <t>シュダン</t>
    </rPh>
    <rPh sb="45" eb="47">
      <t>フセイ</t>
    </rPh>
    <rPh sb="60" eb="62">
      <t>アクイ</t>
    </rPh>
    <rPh sb="65" eb="68">
      <t>ダイサンシャ</t>
    </rPh>
    <rPh sb="70" eb="72">
      <t>ホシュ</t>
    </rPh>
    <rPh sb="72" eb="74">
      <t>タンマツ</t>
    </rPh>
    <rPh sb="95" eb="97">
      <t>エンカク</t>
    </rPh>
    <rPh sb="97" eb="99">
      <t>ソウサ</t>
    </rPh>
    <rPh sb="100" eb="102">
      <t>カノウ</t>
    </rPh>
    <rPh sb="124" eb="126">
      <t>カンセン</t>
    </rPh>
    <rPh sb="128" eb="129">
      <t>フク</t>
    </rPh>
    <rPh sb="135" eb="137">
      <t>キョウイ</t>
    </rPh>
    <rPh sb="138" eb="139">
      <t>タイ</t>
    </rPh>
    <rPh sb="141" eb="143">
      <t>タイサク</t>
    </rPh>
    <rPh sb="144" eb="146">
      <t>シャセン</t>
    </rPh>
    <rPh sb="147" eb="149">
      <t>ヒョウキ</t>
    </rPh>
    <phoneticPr fontId="1"/>
  </si>
  <si>
    <r>
      <rPr>
        <b/>
        <sz val="12"/>
        <color rgb="FF7030A0"/>
        <rFont val="ＭＳ Ｐゴシック"/>
        <family val="3"/>
        <charset val="128"/>
        <scheme val="minor"/>
      </rPr>
      <t>侵入口=保守端末(制御ベンダー）</t>
    </r>
    <r>
      <rPr>
        <sz val="12"/>
        <rFont val="ＭＳ Ｐゴシック"/>
        <family val="3"/>
        <charset val="128"/>
        <scheme val="minor"/>
      </rPr>
      <t xml:space="preserve">
悪意ある第三者が、何らかの手段でベンダー拠点の保守端末に不正アクセスをしたものとする。悪意のある第三者が、保守端末からEMSサーバーに不正アクセスする。
</t>
    </r>
    <r>
      <rPr>
        <sz val="12"/>
        <color rgb="FF00B050"/>
        <rFont val="ＭＳ Ｐゴシック"/>
        <family val="3"/>
        <charset val="128"/>
        <scheme val="minor"/>
      </rPr>
      <t>※遠隔操作を可能とするための「プロセス不正実行」「マルウェア感染」を含む。これらの脅威に対する対策は斜線で表記。</t>
    </r>
    <rPh sb="17" eb="19">
      <t>アクイ</t>
    </rPh>
    <rPh sb="21" eb="22">
      <t>ダイ</t>
    </rPh>
    <rPh sb="22" eb="24">
      <t>３シャ</t>
    </rPh>
    <rPh sb="26" eb="27">
      <t>ナン</t>
    </rPh>
    <rPh sb="30" eb="32">
      <t>シュダン</t>
    </rPh>
    <rPh sb="45" eb="47">
      <t>フセイ</t>
    </rPh>
    <rPh sb="60" eb="62">
      <t>アクイ</t>
    </rPh>
    <rPh sb="65" eb="68">
      <t>ダイサンシャ</t>
    </rPh>
    <rPh sb="70" eb="72">
      <t>ホシュ</t>
    </rPh>
    <rPh sb="72" eb="74">
      <t>タンマツ</t>
    </rPh>
    <rPh sb="95" eb="97">
      <t>エンカク</t>
    </rPh>
    <rPh sb="97" eb="99">
      <t>ソウサ</t>
    </rPh>
    <rPh sb="100" eb="102">
      <t>カノウ</t>
    </rPh>
    <rPh sb="124" eb="126">
      <t>カンセン</t>
    </rPh>
    <rPh sb="128" eb="129">
      <t>フク</t>
    </rPh>
    <rPh sb="135" eb="137">
      <t>キョウイ</t>
    </rPh>
    <rPh sb="138" eb="139">
      <t>タイ</t>
    </rPh>
    <rPh sb="141" eb="143">
      <t>タイサク</t>
    </rPh>
    <rPh sb="144" eb="146">
      <t>シャセン</t>
    </rPh>
    <rPh sb="147" eb="149">
      <t>ヒョウキ</t>
    </rPh>
    <phoneticPr fontId="1"/>
  </si>
  <si>
    <t>侵入口=保守端末(制御ベンダー）
悪意ある第三者が、何らかの手段でベンダー拠点の保守端末に不正アクセスをしたものとする。悪意のある第三者が、保守端末から制御サーバー(発電)に不正アクセスする。
※遠隔操作を可能とするための「プロセス不正実行」「マルウェア感染」を含む。これらの脅威に対する対策は斜線で表記。</t>
    <rPh sb="17" eb="19">
      <t>アクイ</t>
    </rPh>
    <rPh sb="21" eb="22">
      <t>ダイ</t>
    </rPh>
    <rPh sb="22" eb="24">
      <t>３シャ</t>
    </rPh>
    <rPh sb="26" eb="27">
      <t>ナン</t>
    </rPh>
    <rPh sb="30" eb="32">
      <t>シュダン</t>
    </rPh>
    <rPh sb="45" eb="47">
      <t>フセイ</t>
    </rPh>
    <rPh sb="60" eb="62">
      <t>アクイ</t>
    </rPh>
    <rPh sb="65" eb="68">
      <t>ダイサンシャ</t>
    </rPh>
    <rPh sb="70" eb="72">
      <t>ホシュ</t>
    </rPh>
    <rPh sb="72" eb="74">
      <t>タンマツ</t>
    </rPh>
    <rPh sb="98" eb="100">
      <t>エンカク</t>
    </rPh>
    <rPh sb="100" eb="102">
      <t>ソウサ</t>
    </rPh>
    <rPh sb="103" eb="105">
      <t>カノウ</t>
    </rPh>
    <rPh sb="127" eb="129">
      <t>カンセン</t>
    </rPh>
    <rPh sb="131" eb="132">
      <t>フク</t>
    </rPh>
    <rPh sb="138" eb="140">
      <t>キョウイ</t>
    </rPh>
    <rPh sb="141" eb="142">
      <t>タイ</t>
    </rPh>
    <rPh sb="144" eb="146">
      <t>タイサク</t>
    </rPh>
    <rPh sb="147" eb="149">
      <t>シャセン</t>
    </rPh>
    <rPh sb="150" eb="152">
      <t>ヒョウキ</t>
    </rPh>
    <phoneticPr fontId="1"/>
  </si>
  <si>
    <t>悪意ある第三者が、制御サーバー(発電)からコントローラー(発電)のプログラムを改ざんし、設備の異常動作を発生させる。</t>
    <rPh sb="9" eb="11">
      <t>セイギョ</t>
    </rPh>
    <rPh sb="16" eb="18">
      <t>ハツデン</t>
    </rPh>
    <rPh sb="29" eb="31">
      <t>ハツデン</t>
    </rPh>
    <rPh sb="39" eb="40">
      <t>カイ</t>
    </rPh>
    <phoneticPr fontId="1"/>
  </si>
  <si>
    <r>
      <rPr>
        <b/>
        <sz val="12"/>
        <color rgb="FF7030A0"/>
        <rFont val="ＭＳ Ｐゴシック"/>
        <family val="3"/>
        <charset val="128"/>
        <scheme val="minor"/>
      </rPr>
      <t>侵入口=保守端末(制御ベンダー）</t>
    </r>
    <r>
      <rPr>
        <sz val="12"/>
        <rFont val="ＭＳ Ｐゴシック"/>
        <family val="3"/>
        <charset val="128"/>
        <scheme val="minor"/>
      </rPr>
      <t xml:space="preserve">
悪意ある第三者が、何らかの手段でベンダー拠点の保守端末に不正アクセスをしたものとする。悪意のある第三者が、保守端末から制御サーバー(発電)に不正アクセスする。
</t>
    </r>
    <r>
      <rPr>
        <sz val="12"/>
        <color rgb="FF00B050"/>
        <rFont val="ＭＳ Ｐゴシック"/>
        <family val="3"/>
        <charset val="128"/>
        <scheme val="minor"/>
      </rPr>
      <t>※遠隔操作を可能とするための「プロセス不正実行」「マルウェア感染」を含む。これらの脅威に対する対策は斜線で表記。</t>
    </r>
    <rPh sb="17" eb="19">
      <t>アクイ</t>
    </rPh>
    <rPh sb="21" eb="22">
      <t>ダイ</t>
    </rPh>
    <rPh sb="22" eb="24">
      <t>３シャ</t>
    </rPh>
    <rPh sb="26" eb="27">
      <t>ナン</t>
    </rPh>
    <rPh sb="30" eb="32">
      <t>シュダン</t>
    </rPh>
    <rPh sb="45" eb="47">
      <t>フセイ</t>
    </rPh>
    <rPh sb="60" eb="62">
      <t>アクイ</t>
    </rPh>
    <rPh sb="65" eb="68">
      <t>ダイサンシャ</t>
    </rPh>
    <rPh sb="70" eb="72">
      <t>ホシュ</t>
    </rPh>
    <rPh sb="72" eb="74">
      <t>タンマツ</t>
    </rPh>
    <rPh sb="98" eb="100">
      <t>エンカク</t>
    </rPh>
    <rPh sb="100" eb="102">
      <t>ソウサ</t>
    </rPh>
    <rPh sb="103" eb="105">
      <t>カノウ</t>
    </rPh>
    <rPh sb="127" eb="129">
      <t>カンセン</t>
    </rPh>
    <rPh sb="131" eb="132">
      <t>フク</t>
    </rPh>
    <rPh sb="138" eb="140">
      <t>キョウイ</t>
    </rPh>
    <rPh sb="141" eb="142">
      <t>タイ</t>
    </rPh>
    <rPh sb="144" eb="146">
      <t>タイサク</t>
    </rPh>
    <rPh sb="147" eb="149">
      <t>シャセン</t>
    </rPh>
    <rPh sb="150" eb="152">
      <t>ヒョウキ</t>
    </rPh>
    <phoneticPr fontId="1"/>
  </si>
  <si>
    <t>侵入口=EMSサーバー
悪意ある第三者が、何らかの手段でEMSサーバーに不正アクセスをしたものとする。悪意のある第三者が、EMSサーバーから制御サーバー（発電）に不正アクセスする。※不正アクセスは「プロセス不正実行」（特権昇格）を含む。対策も2つの脅威への対策をマージ。斜体が「プロセス不正実行」のもの。</t>
    <rPh sb="0" eb="2">
      <t>シンニュウ</t>
    </rPh>
    <rPh sb="2" eb="3">
      <t>グチ</t>
    </rPh>
    <rPh sb="70" eb="72">
      <t>セイギョ</t>
    </rPh>
    <rPh sb="77" eb="79">
      <t>ハツデン</t>
    </rPh>
    <phoneticPr fontId="1"/>
  </si>
  <si>
    <r>
      <rPr>
        <b/>
        <sz val="12"/>
        <color rgb="FF7030A0"/>
        <rFont val="ＭＳ Ｐゴシック"/>
        <family val="3"/>
        <charset val="128"/>
        <scheme val="minor"/>
      </rPr>
      <t>侵入口=VPN（発電）</t>
    </r>
    <r>
      <rPr>
        <sz val="12"/>
        <rFont val="ＭＳ Ｐゴシック"/>
        <family val="3"/>
        <charset val="128"/>
        <scheme val="minor"/>
      </rPr>
      <t xml:space="preserve">
悪意ある第三者が、VPN（発電）に不正アクセスをする。</t>
    </r>
    <rPh sb="0" eb="2">
      <t>シンニュウ</t>
    </rPh>
    <rPh sb="2" eb="3">
      <t>グチ</t>
    </rPh>
    <rPh sb="8" eb="10">
      <t>ハツデン</t>
    </rPh>
    <rPh sb="12" eb="14">
      <t>アクイ</t>
    </rPh>
    <rPh sb="16" eb="17">
      <t>ダイ</t>
    </rPh>
    <rPh sb="17" eb="19">
      <t>３シャ</t>
    </rPh>
    <rPh sb="25" eb="27">
      <t>ハツデン</t>
    </rPh>
    <rPh sb="29" eb="31">
      <t>フセイ</t>
    </rPh>
    <phoneticPr fontId="1"/>
  </si>
  <si>
    <t>悪意ある第三者が、VPN（発電）に侵入し脆弱性を悪用しEMSサーバーへ不正にアクセスする。
※不正アクセスは「プロセス不正実行」を含む。</t>
    <rPh sb="13" eb="15">
      <t>ハツデン</t>
    </rPh>
    <rPh sb="17" eb="19">
      <t>シンニュウ</t>
    </rPh>
    <phoneticPr fontId="1"/>
  </si>
  <si>
    <t>侵入口=EMSサーバー
悪意ある第三者が、何らかの手段でEMSサーバーに不正アクセスをしたものとする。悪意のある第三者が、EMSサーバーから制御サーバー（発電）に不正アクセスする。※不正アクセスは「プロセス不正実行」（特権昇格）を含む。対策も2つの脅威への対策をマージ。斜体が「プロセス不正実行」のもの。</t>
    <rPh sb="0" eb="2">
      <t>シンニュウ</t>
    </rPh>
    <rPh sb="2" eb="3">
      <t>グチ</t>
    </rPh>
    <phoneticPr fontId="1"/>
  </si>
  <si>
    <t>侵入口=EMSサーバー
悪意ある第三者が、何らかの手段でEMSサーバーに不正アクセスをしたものとする。悪意のある第三者が、EMSサーバーから制御サーバー(発電)に不正アクセスする。※不正アクセスは「プロセス不正実行」（特権昇格）を含む。対策も2つの脅威への対策をマージ。斜体が「プロセス不正実行」のもの。</t>
    <rPh sb="0" eb="2">
      <t>シンニュウ</t>
    </rPh>
    <rPh sb="2" eb="3">
      <t>グチ</t>
    </rPh>
    <rPh sb="70" eb="72">
      <t>セイギョ</t>
    </rPh>
    <rPh sb="77" eb="79">
      <t>ハツデン</t>
    </rPh>
    <phoneticPr fontId="1"/>
  </si>
  <si>
    <t>侵入口=EMSサーバー
悪意ある第三者が、何らかの手段でEMSサーバーに不正アクセスをしたものとする。悪意のある第三者が、EMSサーバーから制御サーバー(発電)へ不正アクセスする。※不正アクセスは「プロセス不正実行」（特権昇格）を含む。対策も2つの脅威への対策をマージ。斜体が「プロセス不正実行」のもの。</t>
    <rPh sb="0" eb="2">
      <t>シンニュウ</t>
    </rPh>
    <rPh sb="2" eb="3">
      <t>グチ</t>
    </rPh>
    <rPh sb="70" eb="72">
      <t>セイギョ</t>
    </rPh>
    <rPh sb="77" eb="79">
      <t>ハツデン</t>
    </rPh>
    <phoneticPr fontId="1"/>
  </si>
  <si>
    <t>付録B1. 事業被害ベースのリスク分析シート（シナリオソート版）</t>
    <rPh sb="0" eb="2">
      <t>フロク</t>
    </rPh>
    <rPh sb="6" eb="8">
      <t>ジギョウ</t>
    </rPh>
    <phoneticPr fontId="2"/>
  </si>
  <si>
    <t>C</t>
  </si>
  <si>
    <t>B</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</si>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</sst>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b/>
      <sz val="16"/>
      <color theme="1"/>
      <name val="ＭＳ Ｐゴシック"/>
      <family val="2"/>
      <charset val="128"/>
      <scheme val="minor"/>
    </font>
    <font>
      <b/>
      <sz val="16"/>
      <name val="ＭＳ Ｐゴシック"/>
      <family val="2"/>
      <charset val="128"/>
      <scheme val="minor"/>
    </font>
    <font>
      <b/>
      <sz val="16"/>
      <color theme="1"/>
      <name val="ＭＳ Ｐゴシック"/>
      <family val="3"/>
      <charset val="128"/>
      <scheme val="minor"/>
    </font>
    <font>
      <b/>
      <sz val="16"/>
      <name val="ＭＳ Ｐゴシック"/>
      <family val="3"/>
      <charset val="128"/>
      <scheme val="minor"/>
    </font>
    <font>
      <b/>
      <sz val="15"/>
      <name val="ＭＳ Ｐゴシック"/>
      <family val="3"/>
      <charset val="128"/>
      <scheme val="minor"/>
    </font>
    <font>
      <b/>
      <sz val="15"/>
      <color theme="1"/>
      <name val="ＭＳ Ｐゴシック"/>
      <family val="3"/>
      <charset val="128"/>
      <scheme val="minor"/>
    </font>
    <font>
      <b/>
      <sz val="16"/>
      <name val="ＭＳ ゴシック"/>
      <family val="3"/>
      <charset val="128"/>
    </font>
    <font>
      <sz val="14"/>
      <color theme="1"/>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
      <b/>
      <sz val="12"/>
      <color rgb="FF7030A0"/>
      <name val="ＭＳ Ｐゴシック"/>
      <family val="3"/>
      <charset val="128"/>
      <scheme val="minor"/>
    </font>
    <font>
      <i/>
      <sz val="12"/>
      <name val="ＭＳ Ｐゴシック"/>
      <family val="3"/>
      <charset val="128"/>
      <scheme val="minor"/>
    </font>
    <font>
      <sz val="10"/>
      <name val="ＭＳ Ｐゴシック"/>
      <family val="3"/>
      <charset val="128"/>
      <scheme val="minor"/>
    </font>
    <font>
      <i/>
      <sz val="9"/>
      <name val="ＭＳ Ｐゴシック"/>
      <family val="3"/>
      <charset val="128"/>
      <scheme val="minor"/>
    </font>
    <font>
      <b/>
      <sz val="20"/>
      <name val="ＭＳ Ｐゴシック"/>
      <family val="3"/>
      <charset val="128"/>
      <scheme val="minor"/>
    </font>
    <font>
      <b/>
      <sz val="20"/>
      <color theme="1"/>
      <name val="ＭＳ Ｐゴシック"/>
      <family val="3"/>
      <charset val="128"/>
      <scheme val="minor"/>
    </font>
    <font>
      <sz val="12"/>
      <color rgb="FF00B050"/>
      <name val="ＭＳ Ｐゴシック"/>
      <family val="3"/>
      <charset val="128"/>
      <scheme val="minor"/>
    </font>
    <font>
      <i/>
      <sz val="10"/>
      <name val="ＭＳ Ｐゴシック"/>
      <family val="3"/>
      <charset val="128"/>
      <scheme val="minor"/>
    </font>
    <font>
      <sz val="11"/>
      <color theme="1"/>
      <name val="メイリオ"/>
      <family val="2"/>
      <charset val="128"/>
    </font>
    <font>
      <sz val="9"/>
      <color indexed="81"/>
      <name val="MS P ゴシック"/>
      <family val="3"/>
      <charset val="128"/>
    </font>
    <font>
      <b/>
      <sz val="20"/>
      <color rgb="FFFF0000"/>
      <name val="ＭＳ Ｐゴシック"/>
      <family val="3"/>
      <charset val="128"/>
      <scheme val="minor"/>
    </font>
    <font>
      <b/>
      <sz val="14"/>
      <name val="ＭＳ Ｐゴシック"/>
      <family val="3"/>
      <charset val="128"/>
      <scheme val="minor"/>
    </font>
  </fonts>
  <fills count="12">
    <fill>
      <patternFill patternType="none"/>
    </fill>
    <fill>
      <patternFill patternType="gray125"/>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E5E5"/>
        <bgColor indexed="64"/>
      </patternFill>
    </fill>
    <fill>
      <patternFill patternType="gray0625">
        <bgColor theme="0" tint="-0.14999847407452621"/>
      </patternFill>
    </fill>
    <fill>
      <patternFill patternType="solid">
        <fgColor rgb="FFCCFFFF"/>
        <bgColor indexed="64"/>
      </patternFill>
    </fill>
    <fill>
      <patternFill patternType="solid">
        <fgColor theme="0"/>
        <bgColor indexed="64"/>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0" fontId="3" fillId="0" borderId="0">
      <alignment vertical="center"/>
    </xf>
    <xf numFmtId="0" fontId="24" fillId="0" borderId="0">
      <alignment vertical="center"/>
    </xf>
  </cellStyleXfs>
  <cellXfs count="211">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4" fillId="5" borderId="0" xfId="0" applyFont="1" applyFill="1" applyAlignment="1">
      <alignment vertical="center" wrapText="1"/>
    </xf>
    <xf numFmtId="0" fontId="4" fillId="5" borderId="14"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9" xfId="0" applyFont="1" applyFill="1" applyBorder="1">
      <alignment vertical="center"/>
    </xf>
    <xf numFmtId="0" fontId="5" fillId="3" borderId="13" xfId="0" applyFont="1" applyFill="1" applyBorder="1" applyAlignment="1">
      <alignment horizontal="center" vertical="center"/>
    </xf>
    <xf numFmtId="0" fontId="7" fillId="3" borderId="4" xfId="0" applyFont="1" applyFill="1" applyBorder="1" applyAlignment="1">
      <alignment horizontal="center" vertical="center"/>
    </xf>
    <xf numFmtId="49" fontId="6" fillId="3" borderId="13" xfId="0" applyNumberFormat="1" applyFont="1" applyFill="1" applyBorder="1" applyAlignment="1">
      <alignment horizontal="left" vertical="center"/>
    </xf>
    <xf numFmtId="0" fontId="8" fillId="3" borderId="0" xfId="0" applyFont="1" applyFill="1" applyAlignment="1">
      <alignment horizontal="center" vertical="center"/>
    </xf>
    <xf numFmtId="0" fontId="8" fillId="3" borderId="11"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3" fillId="5" borderId="7" xfId="0" applyFont="1" applyFill="1" applyBorder="1" applyAlignment="1">
      <alignment horizontal="center" vertical="center"/>
    </xf>
    <xf numFmtId="0" fontId="4" fillId="0" borderId="16" xfId="0" applyFont="1" applyBorder="1" applyAlignment="1">
      <alignment vertical="center" wrapText="1"/>
    </xf>
    <xf numFmtId="0" fontId="4" fillId="0" borderId="16" xfId="0" applyFont="1" applyBorder="1" applyAlignment="1">
      <alignment horizontal="center" vertical="center"/>
    </xf>
    <xf numFmtId="0" fontId="4" fillId="0" borderId="16" xfId="0" applyFont="1" applyBorder="1">
      <alignment vertical="center"/>
    </xf>
    <xf numFmtId="0" fontId="4" fillId="0" borderId="17" xfId="0" applyFont="1" applyBorder="1" applyAlignment="1">
      <alignment vertical="center" wrapText="1"/>
    </xf>
    <xf numFmtId="0" fontId="4" fillId="0" borderId="17" xfId="0" applyFont="1" applyBorder="1" applyAlignment="1">
      <alignment horizontal="center" vertical="center"/>
    </xf>
    <xf numFmtId="0" fontId="4" fillId="0" borderId="17" xfId="0" applyFont="1" applyBorder="1">
      <alignment vertical="center"/>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lignment vertical="center"/>
    </xf>
    <xf numFmtId="0" fontId="4" fillId="0" borderId="18" xfId="0" applyFont="1" applyBorder="1" applyAlignment="1">
      <alignment horizontal="center" vertical="center"/>
    </xf>
    <xf numFmtId="0" fontId="4" fillId="0" borderId="18" xfId="0" applyFont="1" applyBorder="1">
      <alignment vertical="center"/>
    </xf>
    <xf numFmtId="0" fontId="4" fillId="5" borderId="7" xfId="0" applyFont="1" applyFill="1" applyBorder="1" applyAlignment="1">
      <alignment vertical="center" wrapText="1"/>
    </xf>
    <xf numFmtId="0" fontId="4" fillId="5" borderId="7" xfId="0" applyFont="1" applyFill="1" applyBorder="1" applyAlignment="1">
      <alignment horizontal="center" vertical="center"/>
    </xf>
    <xf numFmtId="0" fontId="4" fillId="5" borderId="7" xfId="0" applyFont="1" applyFill="1" applyBorder="1">
      <alignment vertical="center"/>
    </xf>
    <xf numFmtId="0" fontId="4" fillId="0" borderId="20" xfId="0" applyFont="1" applyBorder="1" applyAlignment="1">
      <alignment vertical="center" wrapText="1"/>
    </xf>
    <xf numFmtId="0" fontId="4" fillId="0" borderId="20" xfId="0" applyFont="1" applyBorder="1" applyAlignment="1">
      <alignment horizontal="center" vertical="center"/>
    </xf>
    <xf numFmtId="0" fontId="4" fillId="0" borderId="20" xfId="0" applyFont="1" applyBorder="1">
      <alignment vertical="center"/>
    </xf>
    <xf numFmtId="0" fontId="4" fillId="5" borderId="11" xfId="0" applyFont="1" applyFill="1" applyBorder="1" applyAlignment="1">
      <alignment vertical="center" wrapText="1"/>
    </xf>
    <xf numFmtId="0" fontId="18" fillId="0" borderId="17" xfId="0" applyFont="1" applyBorder="1">
      <alignment vertical="center"/>
    </xf>
    <xf numFmtId="0" fontId="17" fillId="0" borderId="16" xfId="0" applyFont="1" applyBorder="1" applyAlignment="1">
      <alignment vertical="center" wrapText="1"/>
    </xf>
    <xf numFmtId="0" fontId="17" fillId="0" borderId="17" xfId="0" applyFont="1" applyBorder="1" applyAlignment="1">
      <alignment vertical="center" wrapText="1"/>
    </xf>
    <xf numFmtId="0" fontId="19" fillId="0" borderId="20" xfId="0" applyFont="1" applyBorder="1" applyAlignment="1">
      <alignment vertical="center" wrapText="1"/>
    </xf>
    <xf numFmtId="0" fontId="17" fillId="0" borderId="19" xfId="0" applyFont="1" applyBorder="1" applyAlignment="1">
      <alignment vertical="center" wrapText="1"/>
    </xf>
    <xf numFmtId="0" fontId="17" fillId="0" borderId="19" xfId="0" applyFont="1" applyBorder="1">
      <alignment vertical="center"/>
    </xf>
    <xf numFmtId="49" fontId="8" fillId="5" borderId="12" xfId="0" applyNumberFormat="1" applyFont="1" applyFill="1" applyBorder="1" applyAlignment="1">
      <alignment horizontal="center" vertical="center"/>
    </xf>
    <xf numFmtId="49" fontId="8" fillId="5" borderId="9" xfId="0" applyNumberFormat="1" applyFont="1" applyFill="1" applyBorder="1" applyAlignment="1">
      <alignment horizontal="center" vertical="center"/>
    </xf>
    <xf numFmtId="49" fontId="8" fillId="5" borderId="15" xfId="0" applyNumberFormat="1" applyFont="1" applyFill="1" applyBorder="1" applyAlignment="1">
      <alignment horizontal="center" vertical="center"/>
    </xf>
    <xf numFmtId="49" fontId="8" fillId="5" borderId="0" xfId="0" applyNumberFormat="1" applyFont="1" applyFill="1" applyAlignment="1">
      <alignment horizontal="center" vertical="center"/>
    </xf>
    <xf numFmtId="0" fontId="19" fillId="0" borderId="19" xfId="0" applyFont="1" applyBorder="1" applyAlignment="1">
      <alignment vertical="center" wrapText="1"/>
    </xf>
    <xf numFmtId="0" fontId="4" fillId="10" borderId="18" xfId="0" applyFont="1" applyFill="1" applyBorder="1" applyAlignment="1">
      <alignment vertical="center" wrapText="1"/>
    </xf>
    <xf numFmtId="0" fontId="4" fillId="10" borderId="18" xfId="0" applyFont="1" applyFill="1" applyBorder="1" applyAlignment="1">
      <alignment horizontal="center" vertical="center"/>
    </xf>
    <xf numFmtId="0" fontId="4" fillId="10" borderId="17" xfId="0" applyFont="1" applyFill="1" applyBorder="1" applyAlignment="1">
      <alignment vertical="center" wrapText="1"/>
    </xf>
    <xf numFmtId="0" fontId="4" fillId="10" borderId="17" xfId="0" applyFont="1" applyFill="1" applyBorder="1" applyAlignment="1">
      <alignment horizontal="center" vertical="center"/>
    </xf>
    <xf numFmtId="0" fontId="4" fillId="10" borderId="19" xfId="0" applyFont="1" applyFill="1" applyBorder="1" applyAlignment="1">
      <alignment vertical="center" wrapText="1"/>
    </xf>
    <xf numFmtId="0" fontId="4" fillId="10" borderId="19" xfId="0" applyFont="1" applyFill="1" applyBorder="1" applyAlignment="1">
      <alignment horizontal="center" vertical="center"/>
    </xf>
    <xf numFmtId="0" fontId="4" fillId="5" borderId="3" xfId="0" applyFont="1" applyFill="1" applyBorder="1" applyAlignment="1">
      <alignment vertical="center" wrapText="1"/>
    </xf>
    <xf numFmtId="0" fontId="4" fillId="5" borderId="4" xfId="0" applyFont="1" applyFill="1" applyBorder="1" applyAlignment="1">
      <alignment horizontal="left" vertical="center" wrapText="1"/>
    </xf>
    <xf numFmtId="0" fontId="23" fillId="0" borderId="17" xfId="0" applyFont="1" applyBorder="1">
      <alignment vertical="center"/>
    </xf>
    <xf numFmtId="0" fontId="8" fillId="0" borderId="7" xfId="0" applyFont="1" applyBorder="1" applyAlignment="1">
      <alignment horizontal="center" vertical="center"/>
    </xf>
    <xf numFmtId="0" fontId="4" fillId="5" borderId="2" xfId="0" applyFont="1" applyFill="1" applyBorder="1">
      <alignment vertical="center"/>
    </xf>
    <xf numFmtId="0" fontId="4" fillId="5" borderId="3" xfId="0" applyFont="1" applyFill="1" applyBorder="1" applyAlignment="1">
      <alignment horizontal="left" vertical="center" wrapText="1"/>
    </xf>
    <xf numFmtId="0" fontId="14" fillId="5" borderId="2" xfId="0" applyFont="1" applyFill="1" applyBorder="1" applyAlignment="1">
      <alignment horizontal="center" vertical="center"/>
    </xf>
    <xf numFmtId="0" fontId="8" fillId="5" borderId="10" xfId="0" applyFont="1" applyFill="1" applyBorder="1" applyAlignment="1">
      <alignment horizontal="center" vertical="center"/>
    </xf>
    <xf numFmtId="56" fontId="15" fillId="3" borderId="7" xfId="0" quotePrefix="1" applyNumberFormat="1" applyFont="1" applyFill="1" applyBorder="1" applyAlignment="1">
      <alignment horizontal="center" vertical="center"/>
    </xf>
    <xf numFmtId="0" fontId="0" fillId="11" borderId="14" xfId="0" applyFill="1" applyBorder="1" applyAlignment="1">
      <alignment horizontal="left" vertical="center" wrapText="1"/>
    </xf>
    <xf numFmtId="0" fontId="4" fillId="5" borderId="4" xfId="0" applyFont="1" applyFill="1" applyBorder="1">
      <alignment vertical="center"/>
    </xf>
    <xf numFmtId="0" fontId="4" fillId="5" borderId="14" xfId="0" applyFont="1" applyFill="1" applyBorder="1">
      <alignment vertical="center"/>
    </xf>
    <xf numFmtId="0" fontId="4" fillId="5" borderId="0" xfId="0" applyFont="1" applyFill="1">
      <alignment vertical="center"/>
    </xf>
    <xf numFmtId="0" fontId="0" fillId="5" borderId="14" xfId="0" applyFill="1" applyBorder="1" applyAlignment="1">
      <alignment horizontal="left" vertical="center" wrapText="1"/>
    </xf>
    <xf numFmtId="0" fontId="4" fillId="10" borderId="20" xfId="0" applyFont="1" applyFill="1" applyBorder="1" applyAlignment="1">
      <alignment vertical="center" wrapText="1"/>
    </xf>
    <xf numFmtId="0" fontId="4" fillId="10" borderId="20" xfId="0" applyFont="1" applyFill="1" applyBorder="1" applyAlignment="1">
      <alignment horizontal="center" vertical="center"/>
    </xf>
    <xf numFmtId="0" fontId="23" fillId="0" borderId="19" xfId="0" applyFont="1" applyBorder="1">
      <alignment vertical="center"/>
    </xf>
    <xf numFmtId="0" fontId="0" fillId="5" borderId="0" xfId="0" applyFill="1" applyAlignment="1">
      <alignment horizontal="left" vertical="center" wrapText="1"/>
    </xf>
    <xf numFmtId="0" fontId="4" fillId="11" borderId="4" xfId="0" applyFont="1" applyFill="1" applyBorder="1" applyAlignment="1">
      <alignment horizontal="left" vertical="center" wrapText="1"/>
    </xf>
    <xf numFmtId="0" fontId="23" fillId="0" borderId="20" xfId="0" applyFont="1" applyBorder="1">
      <alignment vertical="center"/>
    </xf>
    <xf numFmtId="0" fontId="17" fillId="0" borderId="20" xfId="0" applyFont="1" applyBorder="1" applyAlignment="1">
      <alignment vertical="center" wrapText="1"/>
    </xf>
    <xf numFmtId="0" fontId="17" fillId="0" borderId="20" xfId="0" applyFont="1" applyBorder="1" applyAlignment="1">
      <alignment horizontal="center" vertical="center"/>
    </xf>
    <xf numFmtId="0" fontId="17" fillId="10" borderId="20" xfId="0" applyFont="1" applyFill="1" applyBorder="1" applyAlignment="1">
      <alignment vertical="center" wrapText="1"/>
    </xf>
    <xf numFmtId="0" fontId="22" fillId="0" borderId="17" xfId="0" applyFont="1" applyBorder="1">
      <alignment vertical="center"/>
    </xf>
    <xf numFmtId="0" fontId="4" fillId="5" borderId="1" xfId="0" applyFont="1" applyFill="1" applyBorder="1">
      <alignment vertical="center"/>
    </xf>
    <xf numFmtId="0" fontId="4" fillId="11" borderId="0" xfId="0" applyFont="1" applyFill="1" applyAlignment="1">
      <alignment horizontal="left" vertical="center" wrapText="1"/>
    </xf>
    <xf numFmtId="0" fontId="0" fillId="11" borderId="0" xfId="0" applyFill="1" applyAlignment="1">
      <alignment horizontal="left" vertical="center" wrapText="1"/>
    </xf>
    <xf numFmtId="0" fontId="4" fillId="5" borderId="1" xfId="0" applyFont="1" applyFill="1" applyBorder="1" applyAlignment="1">
      <alignment horizontal="left" vertical="center" wrapText="1"/>
    </xf>
    <xf numFmtId="0" fontId="0" fillId="5" borderId="9" xfId="0" applyFill="1" applyBorder="1" applyAlignment="1">
      <alignment horizontal="left" vertical="center" wrapText="1"/>
    </xf>
    <xf numFmtId="0" fontId="0" fillId="5" borderId="15" xfId="0" applyFill="1" applyBorder="1" applyAlignment="1">
      <alignment horizontal="left" vertical="center" wrapText="1"/>
    </xf>
    <xf numFmtId="0" fontId="4" fillId="5" borderId="15" xfId="0" applyFont="1" applyFill="1" applyBorder="1">
      <alignment vertical="center"/>
    </xf>
    <xf numFmtId="0" fontId="4" fillId="5" borderId="9" xfId="0" applyFont="1" applyFill="1" applyBorder="1" applyAlignment="1">
      <alignment vertical="center" wrapText="1"/>
    </xf>
    <xf numFmtId="49" fontId="8" fillId="5" borderId="6" xfId="0" applyNumberFormat="1" applyFont="1" applyFill="1" applyBorder="1" applyAlignment="1">
      <alignment horizontal="center" vertical="center"/>
    </xf>
    <xf numFmtId="0" fontId="4" fillId="5" borderId="10" xfId="0" applyFont="1" applyFill="1" applyBorder="1">
      <alignment vertical="center"/>
    </xf>
    <xf numFmtId="0" fontId="0" fillId="5" borderId="11" xfId="0"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4" xfId="0" applyFill="1" applyBorder="1" applyAlignment="1">
      <alignment horizontal="left" vertical="center" wrapText="1"/>
    </xf>
    <xf numFmtId="0" fontId="27" fillId="0" borderId="7"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11" fillId="0" borderId="11" xfId="0" applyFont="1" applyBorder="1" applyAlignment="1">
      <alignment horizontal="left" vertical="center"/>
    </xf>
    <xf numFmtId="0" fontId="0" fillId="0" borderId="11" xfId="0" applyBorder="1">
      <alignment vertical="center"/>
    </xf>
    <xf numFmtId="0" fontId="6" fillId="2" borderId="1" xfId="0" applyFont="1" applyFill="1" applyBorder="1" applyAlignment="1">
      <alignment horizontal="center" vertical="center"/>
    </xf>
    <xf numFmtId="0" fontId="8" fillId="2" borderId="15" xfId="0" applyFont="1" applyFill="1" applyBorder="1" applyAlignment="1">
      <alignment horizontal="center" vertical="center"/>
    </xf>
    <xf numFmtId="0" fontId="0" fillId="0" borderId="6" xfId="0" applyBorder="1" applyAlignment="1">
      <alignment horizontal="center" vertical="center"/>
    </xf>
    <xf numFmtId="0" fontId="6"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5" fillId="9" borderId="2" xfId="0" applyFont="1" applyFill="1" applyBorder="1" applyAlignment="1">
      <alignment horizontal="center" vertical="center"/>
    </xf>
    <xf numFmtId="0" fontId="7" fillId="9" borderId="5" xfId="0" applyFont="1" applyFill="1" applyBorder="1" applyAlignment="1">
      <alignment horizontal="center" vertical="center"/>
    </xf>
    <xf numFmtId="0" fontId="8" fillId="2" borderId="2" xfId="0" applyFont="1" applyFill="1" applyBorder="1" applyAlignment="1">
      <alignment horizontal="center" vertical="center" wrapText="1"/>
    </xf>
    <xf numFmtId="0" fontId="7" fillId="2" borderId="5" xfId="0" applyFont="1" applyFill="1" applyBorder="1">
      <alignment vertical="center"/>
    </xf>
    <xf numFmtId="0" fontId="7" fillId="0" borderId="12"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8" fillId="4" borderId="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9" fillId="9"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4" xfId="0" applyFont="1" applyFill="1" applyBorder="1" applyAlignment="1">
      <alignment horizontal="center" vertical="center"/>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4" xfId="0" applyFont="1" applyFill="1" applyBorder="1" applyAlignment="1">
      <alignment horizontal="center" vertical="center"/>
    </xf>
    <xf numFmtId="0" fontId="13" fillId="8" borderId="7"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7" xfId="0" applyFont="1" applyFill="1" applyBorder="1" applyAlignment="1">
      <alignment horizontal="center" vertical="center" wrapText="1"/>
    </xf>
    <xf numFmtId="0" fontId="8" fillId="0" borderId="7" xfId="0" applyFont="1" applyBorder="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14" fillId="8" borderId="2" xfId="0" applyFont="1" applyFill="1" applyBorder="1" applyAlignment="1">
      <alignment horizontal="center"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13" fillId="0" borderId="7" xfId="0" applyFont="1" applyBorder="1" applyAlignment="1">
      <alignment horizontal="center" vertical="center"/>
    </xf>
    <xf numFmtId="0" fontId="14" fillId="0" borderId="7" xfId="0" applyFont="1" applyBorder="1" applyAlignment="1">
      <alignment horizontal="center" vertical="center"/>
    </xf>
    <xf numFmtId="0" fontId="13" fillId="0" borderId="7" xfId="0" applyFont="1" applyBorder="1" applyAlignment="1">
      <alignment horizontal="center" vertical="center" wrapText="1"/>
    </xf>
    <xf numFmtId="0" fontId="7" fillId="8" borderId="7" xfId="0" applyFont="1" applyFill="1" applyBorder="1" applyAlignment="1">
      <alignment horizontal="center" vertical="center"/>
    </xf>
    <xf numFmtId="0" fontId="7" fillId="8" borderId="7" xfId="0" applyFont="1" applyFill="1" applyBorder="1" applyAlignment="1">
      <alignment horizontal="center" vertical="center" wrapText="1"/>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14" fillId="8" borderId="6" xfId="0" applyFont="1" applyFill="1" applyBorder="1" applyAlignment="1">
      <alignment horizontal="center" vertical="center"/>
    </xf>
    <xf numFmtId="0" fontId="14" fillId="8" borderId="10" xfId="0" applyFont="1" applyFill="1" applyBorder="1" applyAlignment="1">
      <alignment horizontal="center" vertical="center"/>
    </xf>
    <xf numFmtId="0" fontId="14" fillId="7" borderId="7"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14" fillId="7" borderId="7" xfId="0" applyFont="1" applyFill="1" applyBorder="1" applyAlignment="1">
      <alignment horizontal="center" vertical="center"/>
    </xf>
    <xf numFmtId="0" fontId="0" fillId="0" borderId="12" xfId="0" applyBorder="1" applyAlignment="1">
      <alignment horizontal="left" vertical="center" wrapText="1"/>
    </xf>
    <xf numFmtId="0" fontId="26" fillId="0" borderId="1" xfId="0" applyFont="1" applyBorder="1" applyAlignment="1">
      <alignment horizontal="center" vertical="center"/>
    </xf>
    <xf numFmtId="0" fontId="26" fillId="0" borderId="15" xfId="0" applyFont="1" applyBorder="1" applyAlignment="1">
      <alignment horizontal="center" vertical="center"/>
    </xf>
    <xf numFmtId="0" fontId="26" fillId="0" borderId="6" xfId="0" applyFont="1" applyBorder="1" applyAlignment="1">
      <alignment horizontal="center" vertical="center"/>
    </xf>
    <xf numFmtId="0" fontId="13" fillId="0" borderId="1" xfId="0" applyFont="1" applyBorder="1" applyAlignment="1">
      <alignment horizontal="center" vertical="center"/>
    </xf>
    <xf numFmtId="0" fontId="13" fillId="0" borderId="15" xfId="0" applyFont="1" applyBorder="1" applyAlignment="1">
      <alignment horizontal="center" vertical="center"/>
    </xf>
    <xf numFmtId="0" fontId="13" fillId="0" borderId="6" xfId="0" applyFont="1" applyBorder="1" applyAlignment="1">
      <alignment horizontal="center" vertical="center"/>
    </xf>
    <xf numFmtId="0" fontId="14" fillId="7" borderId="1"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1"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13" fillId="8" borderId="1"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6"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1"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4" fillId="10" borderId="12" xfId="0" applyFont="1" applyFill="1" applyBorder="1" applyAlignment="1">
      <alignment vertical="center" wrapText="1"/>
    </xf>
    <xf numFmtId="0" fontId="0" fillId="10" borderId="13" xfId="0" applyFill="1" applyBorder="1" applyAlignment="1">
      <alignment vertical="center" wrapText="1"/>
    </xf>
    <xf numFmtId="0" fontId="0" fillId="10" borderId="4" xfId="0" applyFill="1" applyBorder="1" applyAlignment="1">
      <alignment vertical="center" wrapText="1"/>
    </xf>
    <xf numFmtId="0" fontId="0" fillId="10" borderId="9" xfId="0" applyFill="1" applyBorder="1" applyAlignment="1">
      <alignment vertical="center" wrapText="1"/>
    </xf>
    <xf numFmtId="0" fontId="0" fillId="10" borderId="0" xfId="0" applyFill="1" applyAlignment="1">
      <alignment vertical="center" wrapText="1"/>
    </xf>
    <xf numFmtId="0" fontId="0" fillId="10" borderId="14" xfId="0" applyFill="1" applyBorder="1" applyAlignment="1">
      <alignment vertical="center" wrapText="1"/>
    </xf>
    <xf numFmtId="0" fontId="0" fillId="10" borderId="10" xfId="0" applyFill="1" applyBorder="1" applyAlignment="1">
      <alignment vertical="center" wrapText="1"/>
    </xf>
    <xf numFmtId="0" fontId="0" fillId="10" borderId="11" xfId="0" applyFill="1" applyBorder="1" applyAlignment="1">
      <alignment vertical="center" wrapText="1"/>
    </xf>
    <xf numFmtId="0" fontId="0" fillId="10" borderId="8" xfId="0" applyFill="1" applyBorder="1" applyAlignment="1">
      <alignment vertical="center" wrapText="1"/>
    </xf>
    <xf numFmtId="0" fontId="27" fillId="0" borderId="7" xfId="0" applyFont="1" applyBorder="1" applyAlignment="1">
      <alignment horizontal="center" vertical="center"/>
    </xf>
    <xf numFmtId="0" fontId="20" fillId="0" borderId="1" xfId="0" applyFont="1" applyBorder="1" applyAlignment="1">
      <alignment horizontal="center" vertical="center"/>
    </xf>
    <xf numFmtId="0" fontId="20" fillId="0" borderId="15" xfId="0" applyFont="1" applyBorder="1" applyAlignment="1">
      <alignment horizontal="center" vertical="center"/>
    </xf>
    <xf numFmtId="0" fontId="20" fillId="0" borderId="6" xfId="0" applyFont="1" applyBorder="1" applyAlignment="1">
      <alignment horizontal="center" vertical="center"/>
    </xf>
  </cellXfs>
  <cellStyles count="3">
    <cellStyle name="標準" xfId="0" builtinId="0"/>
    <cellStyle name="標準 2" xfId="1" xr:uid="{00000000-0005-0000-0000-000001000000}"/>
    <cellStyle name="標準 3" xfId="2" xr:uid="{F75499B3-FC93-4E7F-A990-3BC501447734}"/>
  </cellStyles>
  <dxfs count="0"/>
  <tableStyles count="0" defaultTableStyle="TableStyleMedium2" defaultPivotStyle="PivotStyleLight16"/>
  <colors>
    <mruColors>
      <color rgb="FFFFD9FF"/>
      <color rgb="FFFFD9D9"/>
      <color rgb="FFFFEBEB"/>
      <color rgb="FFFFCCCC"/>
      <color rgb="FFCCFFFF"/>
      <color rgb="FFFFAFAF"/>
      <color rgb="FFFFE5E5"/>
      <color rgb="FFDDDD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349249</xdr:colOff>
      <xdr:row>213</xdr:row>
      <xdr:rowOff>163286</xdr:rowOff>
    </xdr:from>
    <xdr:to>
      <xdr:col>12</xdr:col>
      <xdr:colOff>251731</xdr:colOff>
      <xdr:row>218</xdr:row>
      <xdr:rowOff>226786</xdr:rowOff>
    </xdr:to>
    <xdr:sp macro="" textlink="">
      <xdr:nvSpPr>
        <xdr:cNvPr id="2" name="テキスト ボックス 1">
          <a:extLst>
            <a:ext uri="{FF2B5EF4-FFF2-40B4-BE49-F238E27FC236}">
              <a16:creationId xmlns:a16="http://schemas.microsoft.com/office/drawing/2014/main" id="{F6F63B85-103F-4FD6-9217-0D353DC77A69}"/>
            </a:ext>
          </a:extLst>
        </xdr:cNvPr>
        <xdr:cNvSpPr txBox="1"/>
      </xdr:nvSpPr>
      <xdr:spPr>
        <a:xfrm>
          <a:off x="811892" y="79629000"/>
          <a:ext cx="8162018" cy="1288143"/>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a:t>
          </a:r>
        </a:p>
        <a:p>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349249</xdr:colOff>
      <xdr:row>125</xdr:row>
      <xdr:rowOff>163286</xdr:rowOff>
    </xdr:from>
    <xdr:to>
      <xdr:col>12</xdr:col>
      <xdr:colOff>251731</xdr:colOff>
      <xdr:row>130</xdr:row>
      <xdr:rowOff>226786</xdr:rowOff>
    </xdr:to>
    <xdr:sp macro="" textlink="">
      <xdr:nvSpPr>
        <xdr:cNvPr id="2" name="テキスト ボックス 1">
          <a:extLst>
            <a:ext uri="{FF2B5EF4-FFF2-40B4-BE49-F238E27FC236}">
              <a16:creationId xmlns:a16="http://schemas.microsoft.com/office/drawing/2014/main" id="{CDD2842E-AAEA-403A-8ED0-0C4E7DBFE87B}"/>
            </a:ext>
          </a:extLst>
        </xdr:cNvPr>
        <xdr:cNvSpPr txBox="1"/>
      </xdr:nvSpPr>
      <xdr:spPr>
        <a:xfrm>
          <a:off x="806449" y="73867736"/>
          <a:ext cx="8217807" cy="1254125"/>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a:t>
          </a:r>
        </a:p>
        <a:p>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390070</xdr:colOff>
      <xdr:row>124</xdr:row>
      <xdr:rowOff>217714</xdr:rowOff>
    </xdr:from>
    <xdr:to>
      <xdr:col>12</xdr:col>
      <xdr:colOff>292552</xdr:colOff>
      <xdr:row>128</xdr:row>
      <xdr:rowOff>13607</xdr:rowOff>
    </xdr:to>
    <xdr:sp macro="" textlink="">
      <xdr:nvSpPr>
        <xdr:cNvPr id="2" name="テキスト ボックス 1">
          <a:extLst>
            <a:ext uri="{FF2B5EF4-FFF2-40B4-BE49-F238E27FC236}">
              <a16:creationId xmlns:a16="http://schemas.microsoft.com/office/drawing/2014/main" id="{AE4E2BE2-69A3-4EC9-A987-43D74F89B817}"/>
            </a:ext>
          </a:extLst>
        </xdr:cNvPr>
        <xdr:cNvSpPr txBox="1"/>
      </xdr:nvSpPr>
      <xdr:spPr>
        <a:xfrm>
          <a:off x="852713" y="32466643"/>
          <a:ext cx="8162018" cy="775607"/>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a:t>
          </a:r>
        </a:p>
        <a:p>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349249</xdr:colOff>
      <xdr:row>47</xdr:row>
      <xdr:rowOff>163286</xdr:rowOff>
    </xdr:from>
    <xdr:to>
      <xdr:col>12</xdr:col>
      <xdr:colOff>251731</xdr:colOff>
      <xdr:row>50</xdr:row>
      <xdr:rowOff>176893</xdr:rowOff>
    </xdr:to>
    <xdr:sp macro="" textlink="">
      <xdr:nvSpPr>
        <xdr:cNvPr id="2" name="テキスト ボックス 1">
          <a:extLst>
            <a:ext uri="{FF2B5EF4-FFF2-40B4-BE49-F238E27FC236}">
              <a16:creationId xmlns:a16="http://schemas.microsoft.com/office/drawing/2014/main" id="{61272D53-C642-4A90-AFBF-E9AD95DE8963}"/>
            </a:ext>
          </a:extLst>
        </xdr:cNvPr>
        <xdr:cNvSpPr txBox="1"/>
      </xdr:nvSpPr>
      <xdr:spPr>
        <a:xfrm>
          <a:off x="811892" y="12967607"/>
          <a:ext cx="8162018" cy="748393"/>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a:t>
          </a:r>
        </a:p>
        <a:p>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349249</xdr:colOff>
      <xdr:row>64</xdr:row>
      <xdr:rowOff>163287</xdr:rowOff>
    </xdr:from>
    <xdr:to>
      <xdr:col>12</xdr:col>
      <xdr:colOff>251731</xdr:colOff>
      <xdr:row>67</xdr:row>
      <xdr:rowOff>68037</xdr:rowOff>
    </xdr:to>
    <xdr:sp macro="" textlink="">
      <xdr:nvSpPr>
        <xdr:cNvPr id="2" name="テキスト ボックス 1">
          <a:extLst>
            <a:ext uri="{FF2B5EF4-FFF2-40B4-BE49-F238E27FC236}">
              <a16:creationId xmlns:a16="http://schemas.microsoft.com/office/drawing/2014/main" id="{47D28D75-81C2-4934-BC3D-5E5E283EFDED}"/>
            </a:ext>
          </a:extLst>
        </xdr:cNvPr>
        <xdr:cNvSpPr txBox="1"/>
      </xdr:nvSpPr>
      <xdr:spPr>
        <a:xfrm>
          <a:off x="811892" y="17158608"/>
          <a:ext cx="8162018" cy="639536"/>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 </a:t>
          </a:r>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349249</xdr:colOff>
      <xdr:row>47</xdr:row>
      <xdr:rowOff>163286</xdr:rowOff>
    </xdr:from>
    <xdr:to>
      <xdr:col>12</xdr:col>
      <xdr:colOff>251731</xdr:colOff>
      <xdr:row>51</xdr:row>
      <xdr:rowOff>27214</xdr:rowOff>
    </xdr:to>
    <xdr:sp macro="" textlink="">
      <xdr:nvSpPr>
        <xdr:cNvPr id="2" name="テキスト ボックス 1">
          <a:extLst>
            <a:ext uri="{FF2B5EF4-FFF2-40B4-BE49-F238E27FC236}">
              <a16:creationId xmlns:a16="http://schemas.microsoft.com/office/drawing/2014/main" id="{4A4705E3-ADC1-4639-A7A4-2F0F9A036CB4}"/>
            </a:ext>
          </a:extLst>
        </xdr:cNvPr>
        <xdr:cNvSpPr txBox="1"/>
      </xdr:nvSpPr>
      <xdr:spPr>
        <a:xfrm>
          <a:off x="811892" y="12967607"/>
          <a:ext cx="8162018" cy="843643"/>
        </a:xfrm>
        <a:prstGeom prst="rect">
          <a:avLst/>
        </a:prstGeom>
        <a:solidFill>
          <a:srgbClr val="CCFFFF"/>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j-ea"/>
              <a:ea typeface="+mj-ea"/>
            </a:rPr>
            <a:t>【</a:t>
          </a:r>
          <a:r>
            <a:rPr kumimoji="1" lang="ja-JP" altLang="en-US" sz="1200" b="1">
              <a:latin typeface="+mj-ea"/>
              <a:ea typeface="+mj-ea"/>
            </a:rPr>
            <a:t>注</a:t>
          </a:r>
          <a:r>
            <a:rPr kumimoji="1" lang="en-US" altLang="ja-JP" sz="1200" b="1">
              <a:latin typeface="+mj-ea"/>
              <a:ea typeface="+mj-ea"/>
            </a:rPr>
            <a:t>】</a:t>
          </a:r>
        </a:p>
        <a:p>
          <a:r>
            <a:rPr kumimoji="1" lang="en-US" altLang="ja-JP" sz="1200" b="1">
              <a:latin typeface="+mj-ea"/>
              <a:ea typeface="+mj-ea"/>
            </a:rPr>
            <a:t>※1</a:t>
          </a:r>
        </a:p>
        <a:p>
          <a:r>
            <a:rPr kumimoji="1" lang="ja-JP" altLang="en-US" sz="1200" b="0">
              <a:latin typeface="+mj-ea"/>
              <a:ea typeface="+mj-ea"/>
            </a:rPr>
            <a:t>　対策の評価においては、「</a:t>
          </a:r>
          <a:r>
            <a:rPr kumimoji="1" lang="en-US" altLang="ja-JP" sz="1200" b="0">
              <a:latin typeface="+mj-ea"/>
              <a:ea typeface="+mj-ea"/>
            </a:rPr>
            <a:t>9.4</a:t>
          </a:r>
          <a:r>
            <a:rPr kumimoji="1" lang="ja-JP" altLang="en-US" sz="1200" b="0">
              <a:latin typeface="+mj-ea"/>
              <a:ea typeface="+mj-ea"/>
            </a:rPr>
            <a:t>節 ファイアウォールにおける各種設定」を参照して実施することが望ましい。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lumMod val="20000"/>
            <a:lumOff val="80000"/>
          </a:schemeClr>
        </a:solidFill>
        <a:ln>
          <a:solidFill>
            <a:schemeClr val="accent6">
              <a:lumMod val="50000"/>
            </a:schemeClr>
          </a:solidFill>
        </a:ln>
      </a:spPr>
      <a:bodyPr vertOverflow="clip" horzOverflow="clip" rtlCol="0" anchor="ctr"/>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1">
          <a:schemeClr val="accent4"/>
        </a:lnRef>
        <a:fillRef idx="2">
          <a:schemeClr val="accent4"/>
        </a:fillRef>
        <a:effectRef idx="1">
          <a:schemeClr val="accent4"/>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92D050"/>
    <pageSetUpPr fitToPage="1"/>
  </sheetPr>
  <dimension ref="A1:Z212"/>
  <sheetViews>
    <sheetView showGridLines="0" tabSelected="1" view="pageBreakPreview" zoomScale="70" zoomScaleNormal="70" zoomScaleSheetLayoutView="70" zoomScalePageLayoutView="75" workbookViewId="0">
      <selection activeCell="M87" sqref="M87:M90"/>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35</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34</v>
      </c>
      <c r="C6" s="123" t="s">
        <v>101</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134">
        <v>1</v>
      </c>
      <c r="B7" s="42"/>
      <c r="C7" s="135" t="s">
        <v>116</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32.4" customHeight="1">
      <c r="A8" s="134"/>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134"/>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134"/>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134"/>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134"/>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134"/>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134">
        <f>COUNTA($A$7:$A13)+$A$7</f>
        <v>2</v>
      </c>
      <c r="B14" s="43"/>
      <c r="C14" s="7"/>
      <c r="D14" s="135" t="s">
        <v>53</v>
      </c>
      <c r="E14" s="136"/>
      <c r="F14" s="136"/>
      <c r="G14" s="136"/>
      <c r="H14" s="136"/>
      <c r="I14" s="136"/>
      <c r="J14" s="137"/>
      <c r="K14" s="132"/>
      <c r="L14" s="144"/>
      <c r="M14" s="132"/>
      <c r="N14" s="132"/>
      <c r="O14" s="18" t="s">
        <v>38</v>
      </c>
      <c r="P14" s="22" t="s">
        <v>21</v>
      </c>
      <c r="Q14" s="37"/>
      <c r="R14" s="19"/>
      <c r="S14" s="20" t="s">
        <v>29</v>
      </c>
      <c r="T14" s="19"/>
      <c r="U14" s="20"/>
      <c r="V14" s="19"/>
      <c r="W14" s="148">
        <v>2</v>
      </c>
      <c r="X14" s="131"/>
      <c r="Y14" s="132"/>
      <c r="Z14" s="133"/>
    </row>
    <row r="15" spans="1:26" ht="18.75" customHeight="1">
      <c r="A15" s="134"/>
      <c r="B15" s="43"/>
      <c r="C15" s="7"/>
      <c r="D15" s="138"/>
      <c r="E15" s="139"/>
      <c r="F15" s="139"/>
      <c r="G15" s="139"/>
      <c r="H15" s="139"/>
      <c r="I15" s="139"/>
      <c r="J15" s="140"/>
      <c r="K15" s="132"/>
      <c r="L15" s="144"/>
      <c r="M15" s="132"/>
      <c r="N15" s="132"/>
      <c r="O15" s="21" t="s">
        <v>22</v>
      </c>
      <c r="P15" s="22"/>
      <c r="Q15" s="38"/>
      <c r="R15" s="22"/>
      <c r="S15" s="23" t="s">
        <v>25</v>
      </c>
      <c r="T15" s="22"/>
      <c r="U15" s="23"/>
      <c r="V15" s="22"/>
      <c r="W15" s="148"/>
      <c r="X15" s="131"/>
      <c r="Y15" s="132"/>
      <c r="Z15" s="133"/>
    </row>
    <row r="16" spans="1:26" ht="18.75" customHeight="1">
      <c r="A16" s="134"/>
      <c r="B16" s="43"/>
      <c r="C16" s="7"/>
      <c r="D16" s="138"/>
      <c r="E16" s="139"/>
      <c r="F16" s="139"/>
      <c r="G16" s="139"/>
      <c r="H16" s="139"/>
      <c r="I16" s="139"/>
      <c r="J16" s="140"/>
      <c r="K16" s="132"/>
      <c r="L16" s="144"/>
      <c r="M16" s="132"/>
      <c r="N16" s="132"/>
      <c r="O16" s="21" t="s">
        <v>23</v>
      </c>
      <c r="P16" s="22" t="s">
        <v>21</v>
      </c>
      <c r="Q16" s="38"/>
      <c r="R16" s="22"/>
      <c r="S16" s="36" t="s">
        <v>26</v>
      </c>
      <c r="T16" s="22"/>
      <c r="U16" s="23"/>
      <c r="V16" s="22"/>
      <c r="W16" s="148"/>
      <c r="X16" s="131"/>
      <c r="Y16" s="132"/>
      <c r="Z16" s="133"/>
    </row>
    <row r="17" spans="1:26" ht="18.75" customHeight="1">
      <c r="A17" s="134"/>
      <c r="B17" s="43"/>
      <c r="C17" s="7"/>
      <c r="D17" s="138"/>
      <c r="E17" s="139"/>
      <c r="F17" s="139"/>
      <c r="G17" s="139"/>
      <c r="H17" s="139"/>
      <c r="I17" s="139"/>
      <c r="J17" s="140"/>
      <c r="K17" s="132"/>
      <c r="L17" s="144"/>
      <c r="M17" s="132"/>
      <c r="N17" s="132"/>
      <c r="O17" s="32" t="s">
        <v>24</v>
      </c>
      <c r="P17" s="33"/>
      <c r="Q17" s="39"/>
      <c r="R17" s="33"/>
      <c r="S17" s="55" t="s">
        <v>33</v>
      </c>
      <c r="T17" s="33"/>
      <c r="U17" s="34"/>
      <c r="V17" s="33"/>
      <c r="W17" s="148"/>
      <c r="X17" s="131"/>
      <c r="Y17" s="132"/>
      <c r="Z17" s="133"/>
    </row>
    <row r="18" spans="1:26" ht="21" customHeight="1">
      <c r="A18" s="134"/>
      <c r="B18" s="43"/>
      <c r="C18" s="7"/>
      <c r="D18" s="141"/>
      <c r="E18" s="142"/>
      <c r="F18" s="142"/>
      <c r="G18" s="142"/>
      <c r="H18" s="142"/>
      <c r="I18" s="142"/>
      <c r="J18" s="143"/>
      <c r="K18" s="132"/>
      <c r="L18" s="144"/>
      <c r="M18" s="132"/>
      <c r="N18" s="132"/>
      <c r="O18" s="40" t="s">
        <v>27</v>
      </c>
      <c r="P18" s="25"/>
      <c r="Q18" s="40"/>
      <c r="R18" s="25"/>
      <c r="S18" s="41"/>
      <c r="T18" s="25"/>
      <c r="U18" s="26"/>
      <c r="V18" s="25"/>
      <c r="W18" s="149"/>
      <c r="X18" s="131"/>
      <c r="Y18" s="132"/>
      <c r="Z18" s="133"/>
    </row>
    <row r="19" spans="1:26" ht="18.75" customHeight="1">
      <c r="A19" s="134">
        <f>COUNTA($A$7:$A18)+$A$7</f>
        <v>3</v>
      </c>
      <c r="B19" s="43"/>
      <c r="C19" s="7"/>
      <c r="D19" s="77"/>
      <c r="E19" s="135" t="s">
        <v>42</v>
      </c>
      <c r="F19" s="156"/>
      <c r="G19" s="156"/>
      <c r="H19" s="156"/>
      <c r="I19" s="156"/>
      <c r="J19" s="157"/>
      <c r="K19" s="132"/>
      <c r="L19" s="144"/>
      <c r="M19" s="132"/>
      <c r="N19" s="132"/>
      <c r="O19" s="18" t="s">
        <v>38</v>
      </c>
      <c r="P19" s="22" t="s">
        <v>21</v>
      </c>
      <c r="Q19" s="37"/>
      <c r="R19" s="19"/>
      <c r="S19" s="20" t="s">
        <v>29</v>
      </c>
      <c r="T19" s="19"/>
      <c r="U19" s="20"/>
      <c r="V19" s="19"/>
      <c r="W19" s="148">
        <v>3</v>
      </c>
      <c r="X19" s="131"/>
      <c r="Y19" s="132"/>
      <c r="Z19" s="133"/>
    </row>
    <row r="20" spans="1:26" ht="18.75" customHeight="1">
      <c r="A20" s="134"/>
      <c r="B20" s="43"/>
      <c r="C20" s="7"/>
      <c r="D20" s="83"/>
      <c r="E20" s="158"/>
      <c r="F20" s="159"/>
      <c r="G20" s="159"/>
      <c r="H20" s="159"/>
      <c r="I20" s="159"/>
      <c r="J20" s="160"/>
      <c r="K20" s="132"/>
      <c r="L20" s="144"/>
      <c r="M20" s="132"/>
      <c r="N20" s="132"/>
      <c r="O20" s="21" t="s">
        <v>22</v>
      </c>
      <c r="P20" s="22" t="s">
        <v>21</v>
      </c>
      <c r="Q20" s="38"/>
      <c r="R20" s="22"/>
      <c r="S20" s="23" t="s">
        <v>25</v>
      </c>
      <c r="T20" s="22"/>
      <c r="U20" s="23"/>
      <c r="V20" s="22"/>
      <c r="W20" s="148"/>
      <c r="X20" s="131"/>
      <c r="Y20" s="132"/>
      <c r="Z20" s="133"/>
    </row>
    <row r="21" spans="1:26" ht="18.75" customHeight="1">
      <c r="A21" s="134"/>
      <c r="B21" s="43"/>
      <c r="C21" s="7"/>
      <c r="D21" s="83"/>
      <c r="E21" s="158"/>
      <c r="F21" s="159"/>
      <c r="G21" s="159"/>
      <c r="H21" s="159"/>
      <c r="I21" s="159"/>
      <c r="J21" s="160"/>
      <c r="K21" s="132"/>
      <c r="L21" s="144"/>
      <c r="M21" s="132"/>
      <c r="N21" s="132"/>
      <c r="O21" s="21" t="s">
        <v>23</v>
      </c>
      <c r="P21" s="22" t="s">
        <v>21</v>
      </c>
      <c r="Q21" s="38"/>
      <c r="R21" s="22"/>
      <c r="S21" s="36" t="s">
        <v>26</v>
      </c>
      <c r="T21" s="22"/>
      <c r="U21" s="23"/>
      <c r="V21" s="22"/>
      <c r="W21" s="148"/>
      <c r="X21" s="131"/>
      <c r="Y21" s="132"/>
      <c r="Z21" s="133"/>
    </row>
    <row r="22" spans="1:26" ht="18.75" customHeight="1">
      <c r="A22" s="134"/>
      <c r="B22" s="43"/>
      <c r="C22" s="7"/>
      <c r="D22" s="83"/>
      <c r="E22" s="158"/>
      <c r="F22" s="159"/>
      <c r="G22" s="159"/>
      <c r="H22" s="159"/>
      <c r="I22" s="159"/>
      <c r="J22" s="160"/>
      <c r="K22" s="132"/>
      <c r="L22" s="144"/>
      <c r="M22" s="132"/>
      <c r="N22" s="132"/>
      <c r="O22" s="32" t="s">
        <v>24</v>
      </c>
      <c r="P22" s="33"/>
      <c r="Q22" s="39"/>
      <c r="R22" s="33"/>
      <c r="S22" s="55" t="s">
        <v>33</v>
      </c>
      <c r="T22" s="33"/>
      <c r="U22" s="34"/>
      <c r="V22" s="33"/>
      <c r="W22" s="148"/>
      <c r="X22" s="131"/>
      <c r="Y22" s="132"/>
      <c r="Z22" s="133"/>
    </row>
    <row r="23" spans="1:26" ht="21" customHeight="1">
      <c r="A23" s="134"/>
      <c r="B23" s="43"/>
      <c r="C23" s="7"/>
      <c r="D23" s="83"/>
      <c r="E23" s="161"/>
      <c r="F23" s="162"/>
      <c r="G23" s="162"/>
      <c r="H23" s="162"/>
      <c r="I23" s="162"/>
      <c r="J23" s="163"/>
      <c r="K23" s="132"/>
      <c r="L23" s="144"/>
      <c r="M23" s="132"/>
      <c r="N23" s="132"/>
      <c r="O23" s="40" t="s">
        <v>27</v>
      </c>
      <c r="P23" s="25"/>
      <c r="Q23" s="40"/>
      <c r="R23" s="25"/>
      <c r="S23" s="41"/>
      <c r="T23" s="25"/>
      <c r="U23" s="26"/>
      <c r="V23" s="25"/>
      <c r="W23" s="149"/>
      <c r="X23" s="131"/>
      <c r="Y23" s="132"/>
      <c r="Z23" s="133"/>
    </row>
    <row r="24" spans="1:26" ht="18.75" customHeight="1">
      <c r="A24" s="134">
        <f>COUNTA($A$7:$A23)+$A$7</f>
        <v>4</v>
      </c>
      <c r="B24" s="43"/>
      <c r="C24" s="7"/>
      <c r="D24" s="7"/>
      <c r="E24" s="5"/>
      <c r="F24" s="135" t="s">
        <v>108</v>
      </c>
      <c r="G24" s="156"/>
      <c r="H24" s="156"/>
      <c r="I24" s="156"/>
      <c r="J24" s="157"/>
      <c r="K24" s="132"/>
      <c r="L24" s="144"/>
      <c r="M24" s="132"/>
      <c r="N24" s="132"/>
      <c r="O24" s="18" t="s">
        <v>22</v>
      </c>
      <c r="P24" s="22" t="s">
        <v>39</v>
      </c>
      <c r="Q24" s="37"/>
      <c r="R24" s="19"/>
      <c r="S24" s="20" t="s">
        <v>29</v>
      </c>
      <c r="T24" s="19"/>
      <c r="U24" s="20"/>
      <c r="V24" s="19"/>
      <c r="W24" s="148">
        <v>1</v>
      </c>
      <c r="X24" s="131"/>
      <c r="Y24" s="132"/>
      <c r="Z24" s="133"/>
    </row>
    <row r="25" spans="1:26" ht="18.75" customHeight="1">
      <c r="A25" s="134"/>
      <c r="B25" s="43"/>
      <c r="C25" s="7"/>
      <c r="D25" s="7"/>
      <c r="E25" s="66"/>
      <c r="F25" s="158"/>
      <c r="G25" s="159"/>
      <c r="H25" s="159"/>
      <c r="I25" s="159"/>
      <c r="J25" s="160"/>
      <c r="K25" s="132"/>
      <c r="L25" s="144"/>
      <c r="M25" s="132"/>
      <c r="N25" s="132"/>
      <c r="O25" s="21" t="s">
        <v>23</v>
      </c>
      <c r="P25" s="22"/>
      <c r="Q25" s="38"/>
      <c r="R25" s="22"/>
      <c r="S25" s="23" t="s">
        <v>37</v>
      </c>
      <c r="T25" s="22"/>
      <c r="U25" s="23"/>
      <c r="V25" s="22"/>
      <c r="W25" s="148"/>
      <c r="X25" s="131"/>
      <c r="Y25" s="132"/>
      <c r="Z25" s="133"/>
    </row>
    <row r="26" spans="1:26" ht="18.75" customHeight="1">
      <c r="A26" s="134"/>
      <c r="B26" s="43"/>
      <c r="C26" s="7"/>
      <c r="D26" s="7"/>
      <c r="E26" s="66"/>
      <c r="F26" s="158"/>
      <c r="G26" s="159"/>
      <c r="H26" s="159"/>
      <c r="I26" s="159"/>
      <c r="J26" s="160"/>
      <c r="K26" s="132"/>
      <c r="L26" s="144"/>
      <c r="M26" s="132"/>
      <c r="N26" s="132"/>
      <c r="O26" s="21" t="s">
        <v>40</v>
      </c>
      <c r="P26" s="22"/>
      <c r="Q26" s="38"/>
      <c r="R26" s="22"/>
      <c r="S26" s="36" t="s">
        <v>26</v>
      </c>
      <c r="T26" s="22"/>
      <c r="U26" s="23"/>
      <c r="V26" s="22"/>
      <c r="W26" s="148"/>
      <c r="X26" s="131"/>
      <c r="Y26" s="132"/>
      <c r="Z26" s="133"/>
    </row>
    <row r="27" spans="1:26" ht="21" customHeight="1">
      <c r="A27" s="134"/>
      <c r="B27" s="43"/>
      <c r="C27" s="7"/>
      <c r="D27" s="7"/>
      <c r="E27" s="66"/>
      <c r="F27" s="158"/>
      <c r="G27" s="159"/>
      <c r="H27" s="159"/>
      <c r="I27" s="159"/>
      <c r="J27" s="160"/>
      <c r="K27" s="132"/>
      <c r="L27" s="144"/>
      <c r="M27" s="132"/>
      <c r="N27" s="132"/>
      <c r="O27" s="40" t="s">
        <v>27</v>
      </c>
      <c r="P27" s="25"/>
      <c r="Q27" s="40"/>
      <c r="R27" s="25"/>
      <c r="S27" s="41" t="s">
        <v>33</v>
      </c>
      <c r="T27" s="25"/>
      <c r="U27" s="26"/>
      <c r="V27" s="25"/>
      <c r="W27" s="149"/>
      <c r="X27" s="131"/>
      <c r="Y27" s="132"/>
      <c r="Z27" s="133"/>
    </row>
    <row r="28" spans="1:26" ht="18.75" customHeight="1">
      <c r="A28" s="134">
        <f>COUNTA($A$7:$A27)+$A$7</f>
        <v>5</v>
      </c>
      <c r="B28" s="43"/>
      <c r="C28" s="7"/>
      <c r="D28" s="84"/>
      <c r="E28" s="4"/>
      <c r="F28" s="80"/>
      <c r="G28" s="171" t="s">
        <v>109</v>
      </c>
      <c r="H28" s="156"/>
      <c r="I28" s="156"/>
      <c r="J28" s="157"/>
      <c r="K28" s="167">
        <v>2</v>
      </c>
      <c r="L28" s="167">
        <v>1</v>
      </c>
      <c r="M28" s="167">
        <v>3</v>
      </c>
      <c r="N28" s="167" t="s">
        <v>128</v>
      </c>
      <c r="O28" s="47" t="s">
        <v>44</v>
      </c>
      <c r="P28" s="48"/>
      <c r="Q28" s="47" t="s">
        <v>43</v>
      </c>
      <c r="R28" s="48"/>
      <c r="S28" s="20" t="s">
        <v>47</v>
      </c>
      <c r="T28" s="27"/>
      <c r="U28" s="28" t="s">
        <v>48</v>
      </c>
      <c r="V28" s="27"/>
      <c r="W28" s="148">
        <v>1</v>
      </c>
      <c r="X28" s="148">
        <v>3</v>
      </c>
      <c r="Y28" s="170" t="s">
        <v>56</v>
      </c>
      <c r="Z28" s="166" t="str">
        <f>A7&amp;","&amp;A14&amp;","&amp;A19&amp;","&amp;A24&amp;","&amp;A28</f>
        <v>1,2,3,4,5</v>
      </c>
    </row>
    <row r="29" spans="1:26" ht="18.75" customHeight="1">
      <c r="A29" s="134"/>
      <c r="B29" s="43" t="s">
        <v>30</v>
      </c>
      <c r="C29" s="7"/>
      <c r="D29" s="84"/>
      <c r="E29" s="4"/>
      <c r="F29" s="81"/>
      <c r="G29" s="158"/>
      <c r="H29" s="159"/>
      <c r="I29" s="159"/>
      <c r="J29" s="160"/>
      <c r="K29" s="168"/>
      <c r="L29" s="168"/>
      <c r="M29" s="168"/>
      <c r="N29" s="168"/>
      <c r="O29" s="49" t="s">
        <v>45</v>
      </c>
      <c r="P29" s="50"/>
      <c r="Q29" s="49" t="s">
        <v>46</v>
      </c>
      <c r="R29" s="50"/>
      <c r="S29" s="23" t="s">
        <v>37</v>
      </c>
      <c r="T29" s="22"/>
      <c r="U29" s="23"/>
      <c r="V29" s="22"/>
      <c r="W29" s="148"/>
      <c r="X29" s="148"/>
      <c r="Y29" s="170"/>
      <c r="Z29" s="166"/>
    </row>
    <row r="30" spans="1:26" ht="18.75" customHeight="1">
      <c r="A30" s="134"/>
      <c r="B30" s="43"/>
      <c r="C30" s="7"/>
      <c r="D30" s="84"/>
      <c r="E30" s="4"/>
      <c r="F30" s="81"/>
      <c r="G30" s="158"/>
      <c r="H30" s="159"/>
      <c r="I30" s="159"/>
      <c r="J30" s="160"/>
      <c r="K30" s="168"/>
      <c r="L30" s="168"/>
      <c r="M30" s="168"/>
      <c r="N30" s="168"/>
      <c r="O30" s="67" t="s">
        <v>23</v>
      </c>
      <c r="P30" s="68"/>
      <c r="Q30" s="67"/>
      <c r="R30" s="68"/>
      <c r="S30" s="36" t="s">
        <v>26</v>
      </c>
      <c r="T30" s="33"/>
      <c r="U30" s="34"/>
      <c r="V30" s="33"/>
      <c r="W30" s="148"/>
      <c r="X30" s="148"/>
      <c r="Y30" s="170"/>
      <c r="Z30" s="166"/>
    </row>
    <row r="31" spans="1:26" ht="18.75" customHeight="1">
      <c r="A31" s="134"/>
      <c r="B31" s="44"/>
      <c r="C31" s="7"/>
      <c r="D31" s="84"/>
      <c r="E31" s="4"/>
      <c r="F31" s="82"/>
      <c r="G31" s="161"/>
      <c r="H31" s="162"/>
      <c r="I31" s="162"/>
      <c r="J31" s="163"/>
      <c r="K31" s="169"/>
      <c r="L31" s="169"/>
      <c r="M31" s="169"/>
      <c r="N31" s="169"/>
      <c r="O31" s="24"/>
      <c r="P31" s="25"/>
      <c r="Q31" s="51"/>
      <c r="R31" s="52"/>
      <c r="S31" s="41"/>
      <c r="T31" s="25"/>
      <c r="U31" s="26"/>
      <c r="V31" s="25"/>
      <c r="W31" s="149"/>
      <c r="X31" s="148"/>
      <c r="Y31" s="170"/>
      <c r="Z31" s="166"/>
    </row>
    <row r="32" spans="1:26" ht="18.75" customHeight="1">
      <c r="A32" s="134">
        <f>COUNTA($A$7:$A31)+$A$7</f>
        <v>6</v>
      </c>
      <c r="B32" s="43"/>
      <c r="C32" s="7"/>
      <c r="D32" s="7"/>
      <c r="E32" s="6"/>
      <c r="F32" s="135" t="s">
        <v>51</v>
      </c>
      <c r="G32" s="156"/>
      <c r="H32" s="156"/>
      <c r="I32" s="156"/>
      <c r="J32" s="157"/>
      <c r="K32" s="132"/>
      <c r="L32" s="144"/>
      <c r="M32" s="132"/>
      <c r="N32" s="132"/>
      <c r="O32" s="18" t="s">
        <v>22</v>
      </c>
      <c r="P32" s="22" t="s">
        <v>39</v>
      </c>
      <c r="Q32" s="37"/>
      <c r="R32" s="19"/>
      <c r="S32" s="20" t="s">
        <v>29</v>
      </c>
      <c r="T32" s="19"/>
      <c r="U32" s="20"/>
      <c r="V32" s="19"/>
      <c r="W32" s="148">
        <v>1</v>
      </c>
      <c r="X32" s="131"/>
      <c r="Y32" s="132"/>
      <c r="Z32" s="133"/>
    </row>
    <row r="33" spans="1:26" ht="18.75" customHeight="1">
      <c r="A33" s="134"/>
      <c r="B33" s="43"/>
      <c r="C33" s="7"/>
      <c r="D33" s="7"/>
      <c r="E33" s="70"/>
      <c r="F33" s="158"/>
      <c r="G33" s="159"/>
      <c r="H33" s="159"/>
      <c r="I33" s="159"/>
      <c r="J33" s="160"/>
      <c r="K33" s="132"/>
      <c r="L33" s="144"/>
      <c r="M33" s="132"/>
      <c r="N33" s="132"/>
      <c r="O33" s="21" t="s">
        <v>23</v>
      </c>
      <c r="P33" s="22"/>
      <c r="Q33" s="38"/>
      <c r="R33" s="22"/>
      <c r="S33" s="23" t="s">
        <v>37</v>
      </c>
      <c r="T33" s="22"/>
      <c r="U33" s="23"/>
      <c r="V33" s="22"/>
      <c r="W33" s="148"/>
      <c r="X33" s="131"/>
      <c r="Y33" s="132"/>
      <c r="Z33" s="133"/>
    </row>
    <row r="34" spans="1:26" ht="18.75" customHeight="1">
      <c r="A34" s="134"/>
      <c r="B34" s="43"/>
      <c r="C34" s="7"/>
      <c r="D34" s="7"/>
      <c r="E34" s="70"/>
      <c r="F34" s="158"/>
      <c r="G34" s="159"/>
      <c r="H34" s="159"/>
      <c r="I34" s="159"/>
      <c r="J34" s="160"/>
      <c r="K34" s="132"/>
      <c r="L34" s="144"/>
      <c r="M34" s="132"/>
      <c r="N34" s="132"/>
      <c r="O34" s="21" t="s">
        <v>40</v>
      </c>
      <c r="P34" s="22"/>
      <c r="Q34" s="38"/>
      <c r="R34" s="22"/>
      <c r="S34" s="36" t="s">
        <v>26</v>
      </c>
      <c r="T34" s="22"/>
      <c r="U34" s="23"/>
      <c r="V34" s="22"/>
      <c r="W34" s="148"/>
      <c r="X34" s="131"/>
      <c r="Y34" s="132"/>
      <c r="Z34" s="133"/>
    </row>
    <row r="35" spans="1:26" ht="21" customHeight="1">
      <c r="A35" s="134"/>
      <c r="B35" s="43"/>
      <c r="C35" s="7"/>
      <c r="D35" s="7"/>
      <c r="E35" s="70"/>
      <c r="F35" s="158"/>
      <c r="G35" s="159"/>
      <c r="H35" s="159"/>
      <c r="I35" s="159"/>
      <c r="J35" s="160"/>
      <c r="K35" s="132"/>
      <c r="L35" s="144"/>
      <c r="M35" s="132"/>
      <c r="N35" s="132"/>
      <c r="O35" s="40" t="s">
        <v>27</v>
      </c>
      <c r="P35" s="25"/>
      <c r="Q35" s="40"/>
      <c r="R35" s="25"/>
      <c r="S35" s="41" t="s">
        <v>33</v>
      </c>
      <c r="T35" s="25"/>
      <c r="U35" s="26"/>
      <c r="V35" s="25"/>
      <c r="W35" s="149"/>
      <c r="X35" s="131"/>
      <c r="Y35" s="132"/>
      <c r="Z35" s="133"/>
    </row>
    <row r="36" spans="1:26" ht="18.75" customHeight="1">
      <c r="A36" s="134">
        <f>COUNTA($A$7:$A35)+$A$7</f>
        <v>7</v>
      </c>
      <c r="B36" s="43"/>
      <c r="C36" s="7"/>
      <c r="D36" s="84"/>
      <c r="E36" s="4"/>
      <c r="F36" s="80"/>
      <c r="G36" s="171" t="s">
        <v>60</v>
      </c>
      <c r="H36" s="156"/>
      <c r="I36" s="156"/>
      <c r="J36" s="157"/>
      <c r="K36" s="167">
        <v>2</v>
      </c>
      <c r="L36" s="167">
        <f>4-X36</f>
        <v>1</v>
      </c>
      <c r="M36" s="167">
        <v>3</v>
      </c>
      <c r="N36" s="167" t="s">
        <v>128</v>
      </c>
      <c r="O36" s="47" t="s">
        <v>44</v>
      </c>
      <c r="P36" s="48"/>
      <c r="Q36" s="47" t="s">
        <v>43</v>
      </c>
      <c r="R36" s="48"/>
      <c r="S36" s="20" t="s">
        <v>47</v>
      </c>
      <c r="T36" s="27"/>
      <c r="U36" s="28" t="s">
        <v>48</v>
      </c>
      <c r="V36" s="27"/>
      <c r="W36" s="148">
        <v>1</v>
      </c>
      <c r="X36" s="148">
        <v>3</v>
      </c>
      <c r="Y36" s="170" t="s">
        <v>61</v>
      </c>
      <c r="Z36" s="166" t="str">
        <f>A7&amp;","&amp;A14&amp;","&amp;A19&amp;","&amp;A32&amp;","&amp;A36</f>
        <v>1,2,3,6,7</v>
      </c>
    </row>
    <row r="37" spans="1:26" ht="18.75" customHeight="1">
      <c r="A37" s="134"/>
      <c r="B37" s="43" t="s">
        <v>30</v>
      </c>
      <c r="C37" s="7"/>
      <c r="D37" s="84"/>
      <c r="E37" s="4"/>
      <c r="F37" s="81"/>
      <c r="G37" s="158"/>
      <c r="H37" s="159"/>
      <c r="I37" s="159"/>
      <c r="J37" s="160"/>
      <c r="K37" s="168"/>
      <c r="L37" s="168"/>
      <c r="M37" s="168"/>
      <c r="N37" s="168"/>
      <c r="O37" s="49" t="s">
        <v>45</v>
      </c>
      <c r="P37" s="50"/>
      <c r="Q37" s="49" t="s">
        <v>46</v>
      </c>
      <c r="R37" s="50"/>
      <c r="S37" s="23" t="s">
        <v>37</v>
      </c>
      <c r="T37" s="22"/>
      <c r="U37" s="23"/>
      <c r="V37" s="22"/>
      <c r="W37" s="148"/>
      <c r="X37" s="148"/>
      <c r="Y37" s="170"/>
      <c r="Z37" s="166"/>
    </row>
    <row r="38" spans="1:26" ht="18.75" customHeight="1">
      <c r="A38" s="134"/>
      <c r="B38" s="43"/>
      <c r="C38" s="7"/>
      <c r="D38" s="84"/>
      <c r="E38" s="4"/>
      <c r="F38" s="81"/>
      <c r="G38" s="158"/>
      <c r="H38" s="159"/>
      <c r="I38" s="159"/>
      <c r="J38" s="160"/>
      <c r="K38" s="168"/>
      <c r="L38" s="168"/>
      <c r="M38" s="168"/>
      <c r="N38" s="168"/>
      <c r="O38" s="67" t="s">
        <v>23</v>
      </c>
      <c r="P38" s="68"/>
      <c r="Q38" s="67"/>
      <c r="R38" s="68"/>
      <c r="S38" s="36" t="s">
        <v>26</v>
      </c>
      <c r="T38" s="33"/>
      <c r="U38" s="34"/>
      <c r="V38" s="33"/>
      <c r="W38" s="148"/>
      <c r="X38" s="148"/>
      <c r="Y38" s="170"/>
      <c r="Z38" s="166"/>
    </row>
    <row r="39" spans="1:26" ht="18.75" customHeight="1">
      <c r="A39" s="134"/>
      <c r="B39" s="44"/>
      <c r="C39" s="7"/>
      <c r="D39" s="84"/>
      <c r="E39" s="4"/>
      <c r="F39" s="81"/>
      <c r="G39" s="161"/>
      <c r="H39" s="162"/>
      <c r="I39" s="162"/>
      <c r="J39" s="163"/>
      <c r="K39" s="169"/>
      <c r="L39" s="169"/>
      <c r="M39" s="169"/>
      <c r="N39" s="169"/>
      <c r="O39" s="24"/>
      <c r="P39" s="25"/>
      <c r="Q39" s="51"/>
      <c r="R39" s="52"/>
      <c r="S39" s="41"/>
      <c r="T39" s="25"/>
      <c r="U39" s="26"/>
      <c r="V39" s="25"/>
      <c r="W39" s="149"/>
      <c r="X39" s="148"/>
      <c r="Y39" s="170"/>
      <c r="Z39" s="166"/>
    </row>
    <row r="40" spans="1:26" ht="18.75" customHeight="1">
      <c r="A40" s="134">
        <f>COUNTA($A$7:$A39)+$A$7</f>
        <v>8</v>
      </c>
      <c r="B40" s="43"/>
      <c r="C40" s="7"/>
      <c r="D40" s="7"/>
      <c r="E40" s="5"/>
      <c r="F40" s="135" t="s">
        <v>110</v>
      </c>
      <c r="G40" s="156"/>
      <c r="H40" s="156"/>
      <c r="I40" s="156"/>
      <c r="J40" s="157"/>
      <c r="K40" s="132"/>
      <c r="L40" s="144"/>
      <c r="M40" s="132"/>
      <c r="N40" s="132"/>
      <c r="O40" s="18" t="s">
        <v>22</v>
      </c>
      <c r="P40" s="22" t="s">
        <v>39</v>
      </c>
      <c r="Q40" s="37"/>
      <c r="R40" s="19"/>
      <c r="S40" s="20" t="s">
        <v>29</v>
      </c>
      <c r="T40" s="19"/>
      <c r="U40" s="20"/>
      <c r="V40" s="19"/>
      <c r="W40" s="148">
        <v>1</v>
      </c>
      <c r="X40" s="131"/>
      <c r="Y40" s="132"/>
      <c r="Z40" s="133"/>
    </row>
    <row r="41" spans="1:26" ht="18.75" customHeight="1">
      <c r="A41" s="134"/>
      <c r="B41" s="43"/>
      <c r="C41" s="7"/>
      <c r="D41" s="7"/>
      <c r="E41" s="66"/>
      <c r="F41" s="158"/>
      <c r="G41" s="159"/>
      <c r="H41" s="159"/>
      <c r="I41" s="159"/>
      <c r="J41" s="160"/>
      <c r="K41" s="132"/>
      <c r="L41" s="144"/>
      <c r="M41" s="132"/>
      <c r="N41" s="132"/>
      <c r="O41" s="21" t="s">
        <v>23</v>
      </c>
      <c r="P41" s="22"/>
      <c r="Q41" s="38"/>
      <c r="R41" s="22"/>
      <c r="S41" s="23" t="s">
        <v>37</v>
      </c>
      <c r="T41" s="22"/>
      <c r="U41" s="23"/>
      <c r="V41" s="22"/>
      <c r="W41" s="148"/>
      <c r="X41" s="131"/>
      <c r="Y41" s="132"/>
      <c r="Z41" s="133"/>
    </row>
    <row r="42" spans="1:26" ht="18.75" customHeight="1">
      <c r="A42" s="134"/>
      <c r="B42" s="43"/>
      <c r="C42" s="7"/>
      <c r="D42" s="7"/>
      <c r="E42" s="66"/>
      <c r="F42" s="158"/>
      <c r="G42" s="159"/>
      <c r="H42" s="159"/>
      <c r="I42" s="159"/>
      <c r="J42" s="160"/>
      <c r="K42" s="132"/>
      <c r="L42" s="144"/>
      <c r="M42" s="132"/>
      <c r="N42" s="132"/>
      <c r="O42" s="21" t="s">
        <v>40</v>
      </c>
      <c r="P42" s="22"/>
      <c r="Q42" s="38"/>
      <c r="R42" s="22"/>
      <c r="S42" s="36" t="s">
        <v>26</v>
      </c>
      <c r="T42" s="22"/>
      <c r="U42" s="23"/>
      <c r="V42" s="22"/>
      <c r="W42" s="148"/>
      <c r="X42" s="131"/>
      <c r="Y42" s="132"/>
      <c r="Z42" s="133"/>
    </row>
    <row r="43" spans="1:26" ht="21" customHeight="1">
      <c r="A43" s="134"/>
      <c r="B43" s="43"/>
      <c r="C43" s="7"/>
      <c r="D43" s="7"/>
      <c r="E43" s="66"/>
      <c r="F43" s="158"/>
      <c r="G43" s="159"/>
      <c r="H43" s="159"/>
      <c r="I43" s="159"/>
      <c r="J43" s="160"/>
      <c r="K43" s="132"/>
      <c r="L43" s="144"/>
      <c r="M43" s="132"/>
      <c r="N43" s="132"/>
      <c r="O43" s="40" t="s">
        <v>27</v>
      </c>
      <c r="P43" s="25"/>
      <c r="Q43" s="40"/>
      <c r="R43" s="25"/>
      <c r="S43" s="41" t="s">
        <v>33</v>
      </c>
      <c r="T43" s="25"/>
      <c r="U43" s="26"/>
      <c r="V43" s="25"/>
      <c r="W43" s="149"/>
      <c r="X43" s="131"/>
      <c r="Y43" s="132"/>
      <c r="Z43" s="133"/>
    </row>
    <row r="44" spans="1:26" ht="18.75" customHeight="1">
      <c r="A44" s="134">
        <f>COUNTA($A$7:$A43)+$A$7</f>
        <v>9</v>
      </c>
      <c r="B44" s="43"/>
      <c r="C44" s="7"/>
      <c r="D44" s="84"/>
      <c r="E44" s="4"/>
      <c r="F44" s="54"/>
      <c r="G44" s="171" t="s">
        <v>111</v>
      </c>
      <c r="H44" s="156"/>
      <c r="I44" s="156"/>
      <c r="J44" s="157"/>
      <c r="K44" s="167">
        <v>2</v>
      </c>
      <c r="L44" s="167">
        <f>4-X44</f>
        <v>1</v>
      </c>
      <c r="M44" s="167">
        <v>3</v>
      </c>
      <c r="N44" s="167" t="s">
        <v>128</v>
      </c>
      <c r="O44" s="47" t="s">
        <v>44</v>
      </c>
      <c r="P44" s="48"/>
      <c r="Q44" s="47" t="s">
        <v>43</v>
      </c>
      <c r="R44" s="48"/>
      <c r="S44" s="20" t="s">
        <v>47</v>
      </c>
      <c r="T44" s="27"/>
      <c r="U44" s="28" t="s">
        <v>48</v>
      </c>
      <c r="V44" s="27"/>
      <c r="W44" s="148">
        <v>1</v>
      </c>
      <c r="X44" s="148">
        <v>3</v>
      </c>
      <c r="Y44" s="170" t="s">
        <v>65</v>
      </c>
      <c r="Z44" s="166" t="str">
        <f>A7&amp;","&amp;A14&amp;","&amp;A19&amp;","&amp;A40&amp;","&amp;A44</f>
        <v>1,2,3,8,9</v>
      </c>
    </row>
    <row r="45" spans="1:26" ht="18.75" customHeight="1">
      <c r="A45" s="134"/>
      <c r="B45" s="43" t="s">
        <v>30</v>
      </c>
      <c r="C45" s="7"/>
      <c r="D45" s="84"/>
      <c r="E45" s="4"/>
      <c r="F45" s="70"/>
      <c r="G45" s="158"/>
      <c r="H45" s="159"/>
      <c r="I45" s="159"/>
      <c r="J45" s="160"/>
      <c r="K45" s="168"/>
      <c r="L45" s="168"/>
      <c r="M45" s="168"/>
      <c r="N45" s="168"/>
      <c r="O45" s="49" t="s">
        <v>45</v>
      </c>
      <c r="P45" s="50"/>
      <c r="Q45" s="49" t="s">
        <v>46</v>
      </c>
      <c r="R45" s="50"/>
      <c r="S45" s="23" t="s">
        <v>37</v>
      </c>
      <c r="T45" s="22"/>
      <c r="U45" s="23"/>
      <c r="V45" s="22"/>
      <c r="W45" s="148"/>
      <c r="X45" s="148"/>
      <c r="Y45" s="170"/>
      <c r="Z45" s="166"/>
    </row>
    <row r="46" spans="1:26" ht="18.75" customHeight="1">
      <c r="A46" s="134"/>
      <c r="B46" s="43"/>
      <c r="C46" s="7"/>
      <c r="D46" s="84"/>
      <c r="E46" s="4"/>
      <c r="F46" s="70"/>
      <c r="G46" s="158"/>
      <c r="H46" s="159"/>
      <c r="I46" s="159"/>
      <c r="J46" s="160"/>
      <c r="K46" s="168"/>
      <c r="L46" s="168"/>
      <c r="M46" s="168"/>
      <c r="N46" s="168"/>
      <c r="O46" s="67" t="s">
        <v>23</v>
      </c>
      <c r="P46" s="68"/>
      <c r="Q46" s="67"/>
      <c r="R46" s="68"/>
      <c r="S46" s="36" t="s">
        <v>26</v>
      </c>
      <c r="T46" s="33"/>
      <c r="U46" s="34"/>
      <c r="V46" s="33"/>
      <c r="W46" s="148"/>
      <c r="X46" s="148"/>
      <c r="Y46" s="170"/>
      <c r="Z46" s="166"/>
    </row>
    <row r="47" spans="1:26" ht="18.75" customHeight="1">
      <c r="A47" s="134"/>
      <c r="B47" s="44"/>
      <c r="C47" s="7"/>
      <c r="D47" s="84"/>
      <c r="E47" s="4"/>
      <c r="F47" s="70"/>
      <c r="G47" s="161"/>
      <c r="H47" s="162"/>
      <c r="I47" s="162"/>
      <c r="J47" s="163"/>
      <c r="K47" s="169"/>
      <c r="L47" s="169"/>
      <c r="M47" s="169"/>
      <c r="N47" s="169"/>
      <c r="O47" s="24"/>
      <c r="P47" s="25"/>
      <c r="Q47" s="51"/>
      <c r="R47" s="52"/>
      <c r="S47" s="41"/>
      <c r="T47" s="25"/>
      <c r="U47" s="26"/>
      <c r="V47" s="25"/>
      <c r="W47" s="149"/>
      <c r="X47" s="148"/>
      <c r="Y47" s="170"/>
      <c r="Z47" s="166"/>
    </row>
    <row r="48" spans="1:26" ht="6.75" customHeight="1">
      <c r="A48" s="56"/>
      <c r="B48" s="43"/>
      <c r="C48" s="7"/>
      <c r="D48" s="35"/>
      <c r="E48" s="4"/>
      <c r="F48" s="6"/>
      <c r="G48" s="6"/>
      <c r="H48" s="6"/>
      <c r="I48" s="6"/>
      <c r="J48" s="6"/>
      <c r="K48" s="15"/>
      <c r="L48" s="16"/>
      <c r="M48" s="15"/>
      <c r="N48" s="15"/>
      <c r="O48" s="29"/>
      <c r="P48" s="30"/>
      <c r="Q48" s="31"/>
      <c r="R48" s="30"/>
      <c r="S48" s="31"/>
      <c r="T48" s="30"/>
      <c r="U48" s="31"/>
      <c r="V48" s="30"/>
      <c r="W48" s="13"/>
      <c r="X48" s="17"/>
      <c r="Y48" s="13"/>
      <c r="Z48" s="14"/>
    </row>
    <row r="49" spans="1:26" ht="18.75" customHeight="1">
      <c r="A49" s="134">
        <f>COUNTA($A$7:$A48)+$A$7</f>
        <v>10</v>
      </c>
      <c r="B49" s="42"/>
      <c r="C49" s="135" t="s">
        <v>117</v>
      </c>
      <c r="D49" s="145"/>
      <c r="E49" s="145"/>
      <c r="F49" s="145"/>
      <c r="G49" s="145"/>
      <c r="H49" s="145"/>
      <c r="I49" s="145"/>
      <c r="J49" s="145"/>
      <c r="K49" s="132"/>
      <c r="L49" s="144"/>
      <c r="M49" s="132"/>
      <c r="N49" s="132"/>
      <c r="O49" s="18" t="s">
        <v>114</v>
      </c>
      <c r="P49" s="19" t="s">
        <v>21</v>
      </c>
      <c r="Q49" s="37"/>
      <c r="R49" s="19"/>
      <c r="S49" s="20" t="s">
        <v>29</v>
      </c>
      <c r="T49" s="19"/>
      <c r="U49" s="20"/>
      <c r="V49" s="19"/>
      <c r="W49" s="150">
        <v>2</v>
      </c>
      <c r="X49" s="131"/>
      <c r="Y49" s="132"/>
      <c r="Z49" s="133"/>
    </row>
    <row r="50" spans="1:26" ht="48" customHeight="1">
      <c r="A50" s="134"/>
      <c r="B50" s="43"/>
      <c r="C50" s="138"/>
      <c r="D50" s="146"/>
      <c r="E50" s="146"/>
      <c r="F50" s="146"/>
      <c r="G50" s="146"/>
      <c r="H50" s="146"/>
      <c r="I50" s="146"/>
      <c r="J50" s="146"/>
      <c r="K50" s="132"/>
      <c r="L50" s="144"/>
      <c r="M50" s="132"/>
      <c r="N50" s="132"/>
      <c r="O50" s="21" t="s">
        <v>36</v>
      </c>
      <c r="P50" s="22" t="s">
        <v>21</v>
      </c>
      <c r="Q50" s="38"/>
      <c r="R50" s="22"/>
      <c r="S50" s="23" t="s">
        <v>37</v>
      </c>
      <c r="T50" s="22"/>
      <c r="U50" s="23"/>
      <c r="V50" s="22"/>
      <c r="W50" s="150"/>
      <c r="X50" s="131"/>
      <c r="Y50" s="132"/>
      <c r="Z50" s="133"/>
    </row>
    <row r="51" spans="1:26" ht="18.75" customHeight="1">
      <c r="A51" s="134"/>
      <c r="B51" s="43"/>
      <c r="C51" s="138"/>
      <c r="D51" s="146"/>
      <c r="E51" s="146"/>
      <c r="F51" s="146"/>
      <c r="G51" s="146"/>
      <c r="H51" s="146"/>
      <c r="I51" s="146"/>
      <c r="J51" s="146"/>
      <c r="K51" s="132"/>
      <c r="L51" s="144"/>
      <c r="M51" s="132"/>
      <c r="N51" s="132"/>
      <c r="O51" s="21" t="s">
        <v>23</v>
      </c>
      <c r="P51" s="22"/>
      <c r="Q51" s="38"/>
      <c r="R51" s="22"/>
      <c r="S51" s="36" t="s">
        <v>26</v>
      </c>
      <c r="T51" s="22"/>
      <c r="U51" s="23"/>
      <c r="V51" s="22"/>
      <c r="W51" s="148"/>
      <c r="X51" s="131"/>
      <c r="Y51" s="132"/>
      <c r="Z51" s="133"/>
    </row>
    <row r="52" spans="1:26" ht="18.75" customHeight="1">
      <c r="A52" s="134"/>
      <c r="B52" s="43"/>
      <c r="C52" s="138"/>
      <c r="D52" s="146"/>
      <c r="E52" s="146"/>
      <c r="F52" s="146"/>
      <c r="G52" s="146"/>
      <c r="H52" s="146"/>
      <c r="I52" s="146"/>
      <c r="J52" s="146"/>
      <c r="K52" s="132"/>
      <c r="L52" s="144"/>
      <c r="M52" s="132"/>
      <c r="N52" s="132"/>
      <c r="O52" s="32" t="s">
        <v>24</v>
      </c>
      <c r="P52" s="33"/>
      <c r="Q52" s="39"/>
      <c r="R52" s="33"/>
      <c r="S52" s="55" t="s">
        <v>33</v>
      </c>
      <c r="T52" s="33"/>
      <c r="U52" s="34"/>
      <c r="V52" s="33"/>
      <c r="W52" s="148"/>
      <c r="X52" s="131"/>
      <c r="Y52" s="132"/>
      <c r="Z52" s="133"/>
    </row>
    <row r="53" spans="1:26" ht="18.75" customHeight="1">
      <c r="A53" s="134"/>
      <c r="B53" s="43"/>
      <c r="C53" s="138"/>
      <c r="D53" s="146"/>
      <c r="E53" s="146"/>
      <c r="F53" s="146"/>
      <c r="G53" s="146"/>
      <c r="H53" s="146"/>
      <c r="I53" s="146"/>
      <c r="J53" s="146"/>
      <c r="K53" s="132"/>
      <c r="L53" s="144"/>
      <c r="M53" s="132"/>
      <c r="N53" s="132"/>
      <c r="O53" s="73" t="s">
        <v>27</v>
      </c>
      <c r="P53" s="74"/>
      <c r="Q53" s="73" t="s">
        <v>27</v>
      </c>
      <c r="R53" s="74"/>
      <c r="S53" s="72"/>
      <c r="T53" s="33"/>
      <c r="U53" s="34"/>
      <c r="V53" s="33"/>
      <c r="W53" s="148"/>
      <c r="X53" s="131"/>
      <c r="Y53" s="132"/>
      <c r="Z53" s="133"/>
    </row>
    <row r="54" spans="1:26" ht="18.75" customHeight="1">
      <c r="A54" s="134"/>
      <c r="B54" s="43"/>
      <c r="C54" s="138"/>
      <c r="D54" s="146"/>
      <c r="E54" s="146"/>
      <c r="F54" s="146"/>
      <c r="G54" s="146"/>
      <c r="H54" s="146"/>
      <c r="I54" s="146"/>
      <c r="J54" s="146"/>
      <c r="K54" s="132"/>
      <c r="L54" s="144"/>
      <c r="M54" s="132"/>
      <c r="N54" s="132"/>
      <c r="O54" s="73" t="s">
        <v>52</v>
      </c>
      <c r="P54" s="74"/>
      <c r="Q54" s="75"/>
      <c r="R54" s="68"/>
      <c r="S54" s="72"/>
      <c r="T54" s="33"/>
      <c r="U54" s="34"/>
      <c r="V54" s="33"/>
      <c r="W54" s="148"/>
      <c r="X54" s="131"/>
      <c r="Y54" s="132"/>
      <c r="Z54" s="133"/>
    </row>
    <row r="55" spans="1:26" ht="18.75" customHeight="1">
      <c r="A55" s="134"/>
      <c r="B55" s="43"/>
      <c r="C55" s="141"/>
      <c r="D55" s="147"/>
      <c r="E55" s="147"/>
      <c r="F55" s="147"/>
      <c r="G55" s="147"/>
      <c r="H55" s="147"/>
      <c r="I55" s="147"/>
      <c r="J55" s="147"/>
      <c r="K55" s="132"/>
      <c r="L55" s="144"/>
      <c r="M55" s="132"/>
      <c r="N55" s="132"/>
      <c r="O55" s="40" t="s">
        <v>45</v>
      </c>
      <c r="P55" s="25"/>
      <c r="Q55" s="51"/>
      <c r="R55" s="52"/>
      <c r="S55" s="41"/>
      <c r="T55" s="25"/>
      <c r="U55" s="26"/>
      <c r="V55" s="25"/>
      <c r="W55" s="149"/>
      <c r="X55" s="131"/>
      <c r="Y55" s="132"/>
      <c r="Z55" s="133"/>
    </row>
    <row r="56" spans="1:26" ht="18.75" customHeight="1">
      <c r="A56" s="134">
        <f>COUNTA($A$7:$A55)+$A$7</f>
        <v>11</v>
      </c>
      <c r="B56" s="43"/>
      <c r="C56" s="7"/>
      <c r="D56" s="135" t="s">
        <v>53</v>
      </c>
      <c r="E56" s="136"/>
      <c r="F56" s="136"/>
      <c r="G56" s="136"/>
      <c r="H56" s="136"/>
      <c r="I56" s="136"/>
      <c r="J56" s="137"/>
      <c r="K56" s="132"/>
      <c r="L56" s="144"/>
      <c r="M56" s="132"/>
      <c r="N56" s="132"/>
      <c r="O56" s="18" t="s">
        <v>38</v>
      </c>
      <c r="P56" s="22" t="s">
        <v>21</v>
      </c>
      <c r="Q56" s="37"/>
      <c r="R56" s="19"/>
      <c r="S56" s="20" t="s">
        <v>29</v>
      </c>
      <c r="T56" s="19"/>
      <c r="U56" s="20"/>
      <c r="V56" s="19"/>
      <c r="W56" s="148">
        <v>2</v>
      </c>
      <c r="X56" s="131"/>
      <c r="Y56" s="132"/>
      <c r="Z56" s="133"/>
    </row>
    <row r="57" spans="1:26" ht="18.75" customHeight="1">
      <c r="A57" s="134"/>
      <c r="B57" s="43"/>
      <c r="C57" s="7"/>
      <c r="D57" s="138"/>
      <c r="E57" s="139"/>
      <c r="F57" s="139"/>
      <c r="G57" s="139"/>
      <c r="H57" s="139"/>
      <c r="I57" s="139"/>
      <c r="J57" s="140"/>
      <c r="K57" s="132"/>
      <c r="L57" s="144"/>
      <c r="M57" s="132"/>
      <c r="N57" s="132"/>
      <c r="O57" s="21" t="s">
        <v>22</v>
      </c>
      <c r="P57" s="22"/>
      <c r="Q57" s="38"/>
      <c r="R57" s="22"/>
      <c r="S57" s="23" t="s">
        <v>25</v>
      </c>
      <c r="T57" s="22"/>
      <c r="U57" s="23"/>
      <c r="V57" s="22"/>
      <c r="W57" s="148"/>
      <c r="X57" s="131"/>
      <c r="Y57" s="132"/>
      <c r="Z57" s="133"/>
    </row>
    <row r="58" spans="1:26" ht="18.75" customHeight="1">
      <c r="A58" s="134"/>
      <c r="B58" s="43"/>
      <c r="C58" s="7"/>
      <c r="D58" s="138"/>
      <c r="E58" s="139"/>
      <c r="F58" s="139"/>
      <c r="G58" s="139"/>
      <c r="H58" s="139"/>
      <c r="I58" s="139"/>
      <c r="J58" s="140"/>
      <c r="K58" s="132"/>
      <c r="L58" s="144"/>
      <c r="M58" s="132"/>
      <c r="N58" s="132"/>
      <c r="O58" s="21" t="s">
        <v>23</v>
      </c>
      <c r="P58" s="22" t="s">
        <v>21</v>
      </c>
      <c r="Q58" s="38"/>
      <c r="R58" s="22"/>
      <c r="S58" s="36" t="s">
        <v>26</v>
      </c>
      <c r="T58" s="22"/>
      <c r="U58" s="23"/>
      <c r="V58" s="22"/>
      <c r="W58" s="148"/>
      <c r="X58" s="131"/>
      <c r="Y58" s="132"/>
      <c r="Z58" s="133"/>
    </row>
    <row r="59" spans="1:26" ht="18.75" customHeight="1">
      <c r="A59" s="134"/>
      <c r="B59" s="43"/>
      <c r="C59" s="7"/>
      <c r="D59" s="138"/>
      <c r="E59" s="139"/>
      <c r="F59" s="139"/>
      <c r="G59" s="139"/>
      <c r="H59" s="139"/>
      <c r="I59" s="139"/>
      <c r="J59" s="140"/>
      <c r="K59" s="132"/>
      <c r="L59" s="144"/>
      <c r="M59" s="132"/>
      <c r="N59" s="132"/>
      <c r="O59" s="32" t="s">
        <v>24</v>
      </c>
      <c r="P59" s="33"/>
      <c r="Q59" s="39"/>
      <c r="R59" s="33"/>
      <c r="S59" s="55" t="s">
        <v>33</v>
      </c>
      <c r="T59" s="33"/>
      <c r="U59" s="34"/>
      <c r="V59" s="33"/>
      <c r="W59" s="148"/>
      <c r="X59" s="131"/>
      <c r="Y59" s="132"/>
      <c r="Z59" s="133"/>
    </row>
    <row r="60" spans="1:26" ht="21" customHeight="1">
      <c r="A60" s="134"/>
      <c r="B60" s="43"/>
      <c r="C60" s="7"/>
      <c r="D60" s="141"/>
      <c r="E60" s="142"/>
      <c r="F60" s="142"/>
      <c r="G60" s="142"/>
      <c r="H60" s="142"/>
      <c r="I60" s="142"/>
      <c r="J60" s="143"/>
      <c r="K60" s="132"/>
      <c r="L60" s="144"/>
      <c r="M60" s="132"/>
      <c r="N60" s="132"/>
      <c r="O60" s="40" t="s">
        <v>27</v>
      </c>
      <c r="P60" s="25"/>
      <c r="Q60" s="40"/>
      <c r="R60" s="25"/>
      <c r="S60" s="41"/>
      <c r="T60" s="25"/>
      <c r="U60" s="26"/>
      <c r="V60" s="25"/>
      <c r="W60" s="149"/>
      <c r="X60" s="131"/>
      <c r="Y60" s="132"/>
      <c r="Z60" s="133"/>
    </row>
    <row r="61" spans="1:26" ht="18.75" customHeight="1">
      <c r="A61" s="134">
        <f>COUNTA($A$7:$A60)+$A$7</f>
        <v>12</v>
      </c>
      <c r="B61" s="43"/>
      <c r="C61" s="7"/>
      <c r="D61" s="63"/>
      <c r="E61" s="135" t="s">
        <v>54</v>
      </c>
      <c r="F61" s="156"/>
      <c r="G61" s="156"/>
      <c r="H61" s="156"/>
      <c r="I61" s="156"/>
      <c r="J61" s="157"/>
      <c r="K61" s="132"/>
      <c r="L61" s="144"/>
      <c r="M61" s="132"/>
      <c r="N61" s="132"/>
      <c r="O61" s="18"/>
      <c r="P61" s="22"/>
      <c r="Q61" s="37"/>
      <c r="R61" s="19"/>
      <c r="S61" s="20" t="s">
        <v>29</v>
      </c>
      <c r="T61" s="19" t="s">
        <v>21</v>
      </c>
      <c r="U61" s="20"/>
      <c r="V61" s="19"/>
      <c r="W61" s="148">
        <v>2</v>
      </c>
      <c r="X61" s="131"/>
      <c r="Y61" s="132"/>
      <c r="Z61" s="133"/>
    </row>
    <row r="62" spans="1:26" ht="18.75" customHeight="1">
      <c r="A62" s="134"/>
      <c r="B62" s="43"/>
      <c r="C62" s="7"/>
      <c r="D62" s="64"/>
      <c r="E62" s="158"/>
      <c r="F62" s="159"/>
      <c r="G62" s="159"/>
      <c r="H62" s="159"/>
      <c r="I62" s="159"/>
      <c r="J62" s="160"/>
      <c r="K62" s="132"/>
      <c r="L62" s="144"/>
      <c r="M62" s="132"/>
      <c r="N62" s="132"/>
      <c r="O62" s="21"/>
      <c r="P62" s="22"/>
      <c r="Q62" s="38"/>
      <c r="R62" s="22"/>
      <c r="S62" s="23" t="s">
        <v>25</v>
      </c>
      <c r="T62" s="22" t="s">
        <v>21</v>
      </c>
      <c r="U62" s="23"/>
      <c r="V62" s="22"/>
      <c r="W62" s="148"/>
      <c r="X62" s="131"/>
      <c r="Y62" s="132"/>
      <c r="Z62" s="133"/>
    </row>
    <row r="63" spans="1:26" ht="18.75" customHeight="1">
      <c r="A63" s="134"/>
      <c r="B63" s="43"/>
      <c r="C63" s="7"/>
      <c r="D63" s="64"/>
      <c r="E63" s="158"/>
      <c r="F63" s="159"/>
      <c r="G63" s="159"/>
      <c r="H63" s="159"/>
      <c r="I63" s="159"/>
      <c r="J63" s="160"/>
      <c r="K63" s="132"/>
      <c r="L63" s="144"/>
      <c r="M63" s="132"/>
      <c r="N63" s="132"/>
      <c r="O63" s="21"/>
      <c r="P63" s="22"/>
      <c r="Q63" s="38"/>
      <c r="R63" s="22"/>
      <c r="S63" s="36" t="s">
        <v>26</v>
      </c>
      <c r="T63" s="22" t="s">
        <v>21</v>
      </c>
      <c r="U63" s="23"/>
      <c r="V63" s="22"/>
      <c r="W63" s="148"/>
      <c r="X63" s="131"/>
      <c r="Y63" s="132"/>
      <c r="Z63" s="133"/>
    </row>
    <row r="64" spans="1:26" ht="18.75" customHeight="1">
      <c r="A64" s="134"/>
      <c r="B64" s="43"/>
      <c r="C64" s="7"/>
      <c r="D64" s="64"/>
      <c r="E64" s="158"/>
      <c r="F64" s="159"/>
      <c r="G64" s="159"/>
      <c r="H64" s="159"/>
      <c r="I64" s="159"/>
      <c r="J64" s="160"/>
      <c r="K64" s="132"/>
      <c r="L64" s="144"/>
      <c r="M64" s="132"/>
      <c r="N64" s="132"/>
      <c r="O64" s="32"/>
      <c r="P64" s="33"/>
      <c r="Q64" s="39"/>
      <c r="R64" s="33"/>
      <c r="S64" s="76" t="s">
        <v>98</v>
      </c>
      <c r="T64" s="33"/>
      <c r="U64" s="34"/>
      <c r="V64" s="33"/>
      <c r="W64" s="148"/>
      <c r="X64" s="131"/>
      <c r="Y64" s="132"/>
      <c r="Z64" s="133"/>
    </row>
    <row r="65" spans="1:26" ht="21" customHeight="1">
      <c r="A65" s="134"/>
      <c r="B65" s="43"/>
      <c r="C65" s="7"/>
      <c r="D65" s="64"/>
      <c r="E65" s="161"/>
      <c r="F65" s="162"/>
      <c r="G65" s="162"/>
      <c r="H65" s="162"/>
      <c r="I65" s="162"/>
      <c r="J65" s="163"/>
      <c r="K65" s="132"/>
      <c r="L65" s="144"/>
      <c r="M65" s="132"/>
      <c r="N65" s="132"/>
      <c r="O65" s="40"/>
      <c r="P65" s="25"/>
      <c r="Q65" s="40"/>
      <c r="R65" s="25"/>
      <c r="S65" s="41"/>
      <c r="T65" s="25"/>
      <c r="U65" s="26"/>
      <c r="V65" s="25"/>
      <c r="W65" s="149"/>
      <c r="X65" s="131"/>
      <c r="Y65" s="132"/>
      <c r="Z65" s="133"/>
    </row>
    <row r="66" spans="1:26" ht="18.75" customHeight="1">
      <c r="A66" s="134">
        <f>COUNTA($A$7:$A65)+$A$7</f>
        <v>13</v>
      </c>
      <c r="B66" s="43"/>
      <c r="C66" s="7"/>
      <c r="D66" s="64"/>
      <c r="E66" s="135" t="s">
        <v>42</v>
      </c>
      <c r="F66" s="156"/>
      <c r="G66" s="156"/>
      <c r="H66" s="156"/>
      <c r="I66" s="156"/>
      <c r="J66" s="157"/>
      <c r="K66" s="132"/>
      <c r="L66" s="144"/>
      <c r="M66" s="132"/>
      <c r="N66" s="132"/>
      <c r="O66" s="18" t="s">
        <v>38</v>
      </c>
      <c r="P66" s="22" t="s">
        <v>55</v>
      </c>
      <c r="Q66" s="37"/>
      <c r="R66" s="19"/>
      <c r="S66" s="20" t="s">
        <v>29</v>
      </c>
      <c r="T66" s="19"/>
      <c r="U66" s="20"/>
      <c r="V66" s="19"/>
      <c r="W66" s="148">
        <v>2</v>
      </c>
      <c r="X66" s="131"/>
      <c r="Y66" s="132"/>
      <c r="Z66" s="133"/>
    </row>
    <row r="67" spans="1:26" ht="18.75" customHeight="1">
      <c r="A67" s="134"/>
      <c r="B67" s="43"/>
      <c r="C67" s="7"/>
      <c r="D67" s="64"/>
      <c r="E67" s="158"/>
      <c r="F67" s="159"/>
      <c r="G67" s="159"/>
      <c r="H67" s="159"/>
      <c r="I67" s="159"/>
      <c r="J67" s="160"/>
      <c r="K67" s="132"/>
      <c r="L67" s="144"/>
      <c r="M67" s="132"/>
      <c r="N67" s="132"/>
      <c r="O67" s="21" t="s">
        <v>22</v>
      </c>
      <c r="P67" s="22" t="s">
        <v>21</v>
      </c>
      <c r="Q67" s="38"/>
      <c r="R67" s="22"/>
      <c r="S67" s="23" t="s">
        <v>25</v>
      </c>
      <c r="T67" s="22"/>
      <c r="U67" s="23"/>
      <c r="V67" s="22"/>
      <c r="W67" s="148"/>
      <c r="X67" s="131"/>
      <c r="Y67" s="132"/>
      <c r="Z67" s="133"/>
    </row>
    <row r="68" spans="1:26" ht="18.75" customHeight="1">
      <c r="A68" s="134"/>
      <c r="B68" s="43"/>
      <c r="C68" s="7"/>
      <c r="D68" s="64"/>
      <c r="E68" s="158"/>
      <c r="F68" s="159"/>
      <c r="G68" s="159"/>
      <c r="H68" s="159"/>
      <c r="I68" s="159"/>
      <c r="J68" s="160"/>
      <c r="K68" s="132"/>
      <c r="L68" s="144"/>
      <c r="M68" s="132"/>
      <c r="N68" s="132"/>
      <c r="O68" s="21" t="s">
        <v>23</v>
      </c>
      <c r="P68" s="22" t="s">
        <v>21</v>
      </c>
      <c r="Q68" s="38"/>
      <c r="R68" s="22"/>
      <c r="S68" s="36" t="s">
        <v>26</v>
      </c>
      <c r="T68" s="22"/>
      <c r="U68" s="23"/>
      <c r="V68" s="22"/>
      <c r="W68" s="148"/>
      <c r="X68" s="131"/>
      <c r="Y68" s="132"/>
      <c r="Z68" s="133"/>
    </row>
    <row r="69" spans="1:26" ht="18.75" customHeight="1">
      <c r="A69" s="134"/>
      <c r="B69" s="43"/>
      <c r="C69" s="7"/>
      <c r="D69" s="64"/>
      <c r="E69" s="158"/>
      <c r="F69" s="159"/>
      <c r="G69" s="159"/>
      <c r="H69" s="159"/>
      <c r="I69" s="159"/>
      <c r="J69" s="160"/>
      <c r="K69" s="132"/>
      <c r="L69" s="144"/>
      <c r="M69" s="132"/>
      <c r="N69" s="132"/>
      <c r="O69" s="32" t="s">
        <v>24</v>
      </c>
      <c r="P69" s="33"/>
      <c r="Q69" s="39"/>
      <c r="R69" s="33"/>
      <c r="S69" s="55" t="s">
        <v>33</v>
      </c>
      <c r="T69" s="33"/>
      <c r="U69" s="34"/>
      <c r="V69" s="33"/>
      <c r="W69" s="148"/>
      <c r="X69" s="131"/>
      <c r="Y69" s="132"/>
      <c r="Z69" s="133"/>
    </row>
    <row r="70" spans="1:26" ht="21" customHeight="1">
      <c r="A70" s="134"/>
      <c r="B70" s="43"/>
      <c r="C70" s="7"/>
      <c r="D70" s="64"/>
      <c r="E70" s="161"/>
      <c r="F70" s="162"/>
      <c r="G70" s="162"/>
      <c r="H70" s="162"/>
      <c r="I70" s="162"/>
      <c r="J70" s="163"/>
      <c r="K70" s="132"/>
      <c r="L70" s="144"/>
      <c r="M70" s="132"/>
      <c r="N70" s="132"/>
      <c r="O70" s="40" t="s">
        <v>27</v>
      </c>
      <c r="P70" s="25"/>
      <c r="Q70" s="40"/>
      <c r="R70" s="25"/>
      <c r="S70" s="41"/>
      <c r="T70" s="25"/>
      <c r="U70" s="26"/>
      <c r="V70" s="25"/>
      <c r="W70" s="149"/>
      <c r="X70" s="131"/>
      <c r="Y70" s="132"/>
      <c r="Z70" s="133"/>
    </row>
    <row r="71" spans="1:26" ht="18.75" customHeight="1">
      <c r="A71" s="134">
        <f>COUNTA($A$7:$A70)+$A$7</f>
        <v>14</v>
      </c>
      <c r="B71" s="43"/>
      <c r="C71" s="7"/>
      <c r="D71" s="65"/>
      <c r="E71" s="5"/>
      <c r="F71" s="135" t="s">
        <v>108</v>
      </c>
      <c r="G71" s="156"/>
      <c r="H71" s="156"/>
      <c r="I71" s="156"/>
      <c r="J71" s="157"/>
      <c r="K71" s="132"/>
      <c r="L71" s="144"/>
      <c r="M71" s="132"/>
      <c r="N71" s="132"/>
      <c r="O71" s="18" t="s">
        <v>22</v>
      </c>
      <c r="P71" s="22" t="s">
        <v>39</v>
      </c>
      <c r="Q71" s="37"/>
      <c r="R71" s="19"/>
      <c r="S71" s="20" t="s">
        <v>29</v>
      </c>
      <c r="T71" s="19"/>
      <c r="U71" s="20"/>
      <c r="V71" s="19"/>
      <c r="W71" s="148">
        <v>1</v>
      </c>
      <c r="X71" s="131"/>
      <c r="Y71" s="132"/>
      <c r="Z71" s="133"/>
    </row>
    <row r="72" spans="1:26" ht="18.75" customHeight="1">
      <c r="A72" s="134"/>
      <c r="B72" s="43"/>
      <c r="C72" s="7"/>
      <c r="D72" s="65"/>
      <c r="E72" s="66"/>
      <c r="F72" s="158"/>
      <c r="G72" s="159"/>
      <c r="H72" s="159"/>
      <c r="I72" s="159"/>
      <c r="J72" s="160"/>
      <c r="K72" s="132"/>
      <c r="L72" s="144"/>
      <c r="M72" s="132"/>
      <c r="N72" s="132"/>
      <c r="O72" s="21" t="s">
        <v>23</v>
      </c>
      <c r="P72" s="22"/>
      <c r="Q72" s="38"/>
      <c r="R72" s="22"/>
      <c r="S72" s="23" t="s">
        <v>37</v>
      </c>
      <c r="T72" s="22"/>
      <c r="U72" s="23"/>
      <c r="V72" s="22"/>
      <c r="W72" s="148"/>
      <c r="X72" s="131"/>
      <c r="Y72" s="132"/>
      <c r="Z72" s="133"/>
    </row>
    <row r="73" spans="1:26" ht="18.75" customHeight="1">
      <c r="A73" s="134"/>
      <c r="B73" s="43"/>
      <c r="C73" s="7"/>
      <c r="D73" s="65"/>
      <c r="E73" s="66"/>
      <c r="F73" s="158"/>
      <c r="G73" s="159"/>
      <c r="H73" s="159"/>
      <c r="I73" s="159"/>
      <c r="J73" s="160"/>
      <c r="K73" s="132"/>
      <c r="L73" s="144"/>
      <c r="M73" s="132"/>
      <c r="N73" s="132"/>
      <c r="O73" s="21" t="s">
        <v>40</v>
      </c>
      <c r="P73" s="22"/>
      <c r="Q73" s="38"/>
      <c r="R73" s="22"/>
      <c r="S73" s="36" t="s">
        <v>26</v>
      </c>
      <c r="T73" s="22"/>
      <c r="U73" s="23"/>
      <c r="V73" s="22"/>
      <c r="W73" s="148"/>
      <c r="X73" s="131"/>
      <c r="Y73" s="132"/>
      <c r="Z73" s="133"/>
    </row>
    <row r="74" spans="1:26" ht="21" customHeight="1">
      <c r="A74" s="134"/>
      <c r="B74" s="43"/>
      <c r="C74" s="7"/>
      <c r="D74" s="65"/>
      <c r="E74" s="66"/>
      <c r="F74" s="161"/>
      <c r="G74" s="162"/>
      <c r="H74" s="162"/>
      <c r="I74" s="162"/>
      <c r="J74" s="163"/>
      <c r="K74" s="132"/>
      <c r="L74" s="144"/>
      <c r="M74" s="132"/>
      <c r="N74" s="132"/>
      <c r="O74" s="40" t="s">
        <v>27</v>
      </c>
      <c r="P74" s="25"/>
      <c r="Q74" s="40"/>
      <c r="R74" s="25"/>
      <c r="S74" s="41" t="s">
        <v>33</v>
      </c>
      <c r="T74" s="25"/>
      <c r="U74" s="26"/>
      <c r="V74" s="25"/>
      <c r="W74" s="149"/>
      <c r="X74" s="131"/>
      <c r="Y74" s="132"/>
      <c r="Z74" s="133"/>
    </row>
    <row r="75" spans="1:26" ht="18.75" customHeight="1">
      <c r="A75" s="134">
        <f>COUNTA($A$7:$A74)+$A$7</f>
        <v>15</v>
      </c>
      <c r="B75" s="43"/>
      <c r="C75" s="7"/>
      <c r="D75" s="4"/>
      <c r="E75" s="4"/>
      <c r="F75" s="80"/>
      <c r="G75" s="171" t="s">
        <v>109</v>
      </c>
      <c r="H75" s="156"/>
      <c r="I75" s="156"/>
      <c r="J75" s="157"/>
      <c r="K75" s="167">
        <v>2</v>
      </c>
      <c r="L75" s="167">
        <f>4-X75</f>
        <v>2</v>
      </c>
      <c r="M75" s="167">
        <v>3</v>
      </c>
      <c r="N75" s="167" t="s">
        <v>129</v>
      </c>
      <c r="O75" s="47" t="s">
        <v>44</v>
      </c>
      <c r="P75" s="48"/>
      <c r="Q75" s="47" t="s">
        <v>43</v>
      </c>
      <c r="R75" s="48"/>
      <c r="S75" s="20" t="s">
        <v>47</v>
      </c>
      <c r="T75" s="27"/>
      <c r="U75" s="28" t="s">
        <v>48</v>
      </c>
      <c r="V75" s="27"/>
      <c r="W75" s="148">
        <v>1</v>
      </c>
      <c r="X75" s="148">
        <v>2</v>
      </c>
      <c r="Y75" s="170" t="s">
        <v>57</v>
      </c>
      <c r="Z75" s="166" t="str">
        <f>A49&amp;","&amp;A56&amp;","&amp;A61&amp;","&amp;A66&amp;","&amp;A71&amp;","&amp;A75</f>
        <v>10,11,12,13,14,15</v>
      </c>
    </row>
    <row r="76" spans="1:26" ht="18.75" customHeight="1">
      <c r="A76" s="134"/>
      <c r="B76" s="43" t="s">
        <v>30</v>
      </c>
      <c r="C76" s="7"/>
      <c r="D76" s="4"/>
      <c r="E76" s="4"/>
      <c r="F76" s="82"/>
      <c r="G76" s="158"/>
      <c r="H76" s="159"/>
      <c r="I76" s="159"/>
      <c r="J76" s="160"/>
      <c r="K76" s="168"/>
      <c r="L76" s="168"/>
      <c r="M76" s="168"/>
      <c r="N76" s="168"/>
      <c r="O76" s="49" t="s">
        <v>45</v>
      </c>
      <c r="P76" s="50"/>
      <c r="Q76" s="49" t="s">
        <v>46</v>
      </c>
      <c r="R76" s="50"/>
      <c r="S76" s="23" t="s">
        <v>37</v>
      </c>
      <c r="T76" s="22"/>
      <c r="U76" s="23"/>
      <c r="V76" s="22"/>
      <c r="W76" s="148"/>
      <c r="X76" s="148"/>
      <c r="Y76" s="170"/>
      <c r="Z76" s="166"/>
    </row>
    <row r="77" spans="1:26" ht="18.75" customHeight="1">
      <c r="A77" s="134"/>
      <c r="B77" s="43"/>
      <c r="C77" s="7"/>
      <c r="D77" s="4"/>
      <c r="E77" s="4"/>
      <c r="F77" s="82"/>
      <c r="G77" s="158"/>
      <c r="H77" s="159"/>
      <c r="I77" s="159"/>
      <c r="J77" s="160"/>
      <c r="K77" s="168"/>
      <c r="L77" s="168"/>
      <c r="M77" s="168"/>
      <c r="N77" s="168"/>
      <c r="O77" s="67" t="s">
        <v>23</v>
      </c>
      <c r="P77" s="68"/>
      <c r="Q77" s="67"/>
      <c r="R77" s="68"/>
      <c r="S77" s="36" t="s">
        <v>26</v>
      </c>
      <c r="T77" s="33"/>
      <c r="U77" s="34"/>
      <c r="V77" s="33"/>
      <c r="W77" s="148"/>
      <c r="X77" s="148"/>
      <c r="Y77" s="170"/>
      <c r="Z77" s="166"/>
    </row>
    <row r="78" spans="1:26" ht="18.75" customHeight="1">
      <c r="A78" s="134"/>
      <c r="B78" s="44"/>
      <c r="C78" s="7"/>
      <c r="D78" s="4"/>
      <c r="E78" s="4"/>
      <c r="F78" s="82"/>
      <c r="G78" s="161"/>
      <c r="H78" s="162"/>
      <c r="I78" s="162"/>
      <c r="J78" s="163"/>
      <c r="K78" s="169"/>
      <c r="L78" s="169"/>
      <c r="M78" s="169"/>
      <c r="N78" s="169"/>
      <c r="O78" s="24"/>
      <c r="P78" s="25"/>
      <c r="Q78" s="51"/>
      <c r="R78" s="52"/>
      <c r="S78" s="41"/>
      <c r="T78" s="25"/>
      <c r="U78" s="26"/>
      <c r="V78" s="25"/>
      <c r="W78" s="149"/>
      <c r="X78" s="148"/>
      <c r="Y78" s="170"/>
      <c r="Z78" s="166"/>
    </row>
    <row r="79" spans="1:26" ht="18.75" customHeight="1">
      <c r="A79" s="134">
        <f>COUNTA($A$7:$A78)+$A$7</f>
        <v>16</v>
      </c>
      <c r="B79" s="43"/>
      <c r="C79" s="7"/>
      <c r="D79" s="65"/>
      <c r="E79" s="6"/>
      <c r="F79" s="135" t="s">
        <v>51</v>
      </c>
      <c r="G79" s="156"/>
      <c r="H79" s="156"/>
      <c r="I79" s="156"/>
      <c r="J79" s="157"/>
      <c r="K79" s="132"/>
      <c r="L79" s="144"/>
      <c r="M79" s="132"/>
      <c r="N79" s="132"/>
      <c r="O79" s="18" t="s">
        <v>22</v>
      </c>
      <c r="P79" s="22" t="s">
        <v>39</v>
      </c>
      <c r="Q79" s="37"/>
      <c r="R79" s="19"/>
      <c r="S79" s="20" t="s">
        <v>29</v>
      </c>
      <c r="T79" s="19"/>
      <c r="U79" s="20"/>
      <c r="V79" s="19"/>
      <c r="W79" s="148">
        <v>1</v>
      </c>
      <c r="X79" s="131"/>
      <c r="Y79" s="132"/>
      <c r="Z79" s="133"/>
    </row>
    <row r="80" spans="1:26" ht="18.75" customHeight="1">
      <c r="A80" s="134"/>
      <c r="B80" s="43"/>
      <c r="C80" s="7"/>
      <c r="D80" s="65"/>
      <c r="E80" s="70"/>
      <c r="F80" s="158"/>
      <c r="G80" s="159"/>
      <c r="H80" s="159"/>
      <c r="I80" s="159"/>
      <c r="J80" s="160"/>
      <c r="K80" s="132"/>
      <c r="L80" s="144"/>
      <c r="M80" s="132"/>
      <c r="N80" s="132"/>
      <c r="O80" s="21" t="s">
        <v>23</v>
      </c>
      <c r="P80" s="22"/>
      <c r="Q80" s="38"/>
      <c r="R80" s="22"/>
      <c r="S80" s="23" t="s">
        <v>37</v>
      </c>
      <c r="T80" s="22"/>
      <c r="U80" s="23"/>
      <c r="V80" s="22"/>
      <c r="W80" s="148"/>
      <c r="X80" s="131"/>
      <c r="Y80" s="132"/>
      <c r="Z80" s="133"/>
    </row>
    <row r="81" spans="1:26" ht="18.75" customHeight="1">
      <c r="A81" s="134"/>
      <c r="B81" s="43"/>
      <c r="C81" s="7"/>
      <c r="D81" s="65"/>
      <c r="E81" s="70"/>
      <c r="F81" s="158"/>
      <c r="G81" s="159"/>
      <c r="H81" s="159"/>
      <c r="I81" s="159"/>
      <c r="J81" s="160"/>
      <c r="K81" s="132"/>
      <c r="L81" s="144"/>
      <c r="M81" s="132"/>
      <c r="N81" s="132"/>
      <c r="O81" s="21" t="s">
        <v>40</v>
      </c>
      <c r="P81" s="22"/>
      <c r="Q81" s="38"/>
      <c r="R81" s="22"/>
      <c r="S81" s="36" t="s">
        <v>26</v>
      </c>
      <c r="T81" s="22"/>
      <c r="U81" s="23"/>
      <c r="V81" s="22"/>
      <c r="W81" s="148"/>
      <c r="X81" s="131"/>
      <c r="Y81" s="132"/>
      <c r="Z81" s="133"/>
    </row>
    <row r="82" spans="1:26" ht="21" customHeight="1">
      <c r="A82" s="134"/>
      <c r="B82" s="43"/>
      <c r="C82" s="7"/>
      <c r="D82" s="65"/>
      <c r="E82" s="70"/>
      <c r="F82" s="158"/>
      <c r="G82" s="159"/>
      <c r="H82" s="159"/>
      <c r="I82" s="159"/>
      <c r="J82" s="160"/>
      <c r="K82" s="132"/>
      <c r="L82" s="144"/>
      <c r="M82" s="132"/>
      <c r="N82" s="132"/>
      <c r="O82" s="40" t="s">
        <v>27</v>
      </c>
      <c r="P82" s="25"/>
      <c r="Q82" s="40"/>
      <c r="R82" s="25"/>
      <c r="S82" s="41" t="s">
        <v>33</v>
      </c>
      <c r="T82" s="25"/>
      <c r="U82" s="26"/>
      <c r="V82" s="25"/>
      <c r="W82" s="149"/>
      <c r="X82" s="131"/>
      <c r="Y82" s="132"/>
      <c r="Z82" s="133"/>
    </row>
    <row r="83" spans="1:26" ht="18.75" customHeight="1">
      <c r="A83" s="134">
        <f>COUNTA($A$7:$A82)+$A$7</f>
        <v>17</v>
      </c>
      <c r="B83" s="43"/>
      <c r="C83" s="7"/>
      <c r="D83" s="4"/>
      <c r="E83" s="4"/>
      <c r="F83" s="54"/>
      <c r="G83" s="171" t="s">
        <v>60</v>
      </c>
      <c r="H83" s="156"/>
      <c r="I83" s="156"/>
      <c r="J83" s="157"/>
      <c r="K83" s="167">
        <v>2</v>
      </c>
      <c r="L83" s="167">
        <f>4-X83</f>
        <v>2</v>
      </c>
      <c r="M83" s="167">
        <v>3</v>
      </c>
      <c r="N83" s="167" t="s">
        <v>129</v>
      </c>
      <c r="O83" s="47" t="s">
        <v>44</v>
      </c>
      <c r="P83" s="48"/>
      <c r="Q83" s="47" t="s">
        <v>43</v>
      </c>
      <c r="R83" s="48"/>
      <c r="S83" s="20" t="s">
        <v>47</v>
      </c>
      <c r="T83" s="27"/>
      <c r="U83" s="28" t="s">
        <v>48</v>
      </c>
      <c r="V83" s="27"/>
      <c r="W83" s="148">
        <v>1</v>
      </c>
      <c r="X83" s="148">
        <v>2</v>
      </c>
      <c r="Y83" s="170" t="s">
        <v>63</v>
      </c>
      <c r="Z83" s="166" t="str">
        <f>A49&amp;","&amp;A56&amp;","&amp;A61&amp;","&amp;A66&amp;","&amp;A79&amp;","&amp;A83</f>
        <v>10,11,12,13,16,17</v>
      </c>
    </row>
    <row r="84" spans="1:26" ht="18.75" customHeight="1">
      <c r="A84" s="134"/>
      <c r="B84" s="43" t="s">
        <v>30</v>
      </c>
      <c r="C84" s="7"/>
      <c r="D84" s="4"/>
      <c r="E84" s="4"/>
      <c r="F84" s="66"/>
      <c r="G84" s="158"/>
      <c r="H84" s="159"/>
      <c r="I84" s="159"/>
      <c r="J84" s="160"/>
      <c r="K84" s="168"/>
      <c r="L84" s="168"/>
      <c r="M84" s="168"/>
      <c r="N84" s="168"/>
      <c r="O84" s="49" t="s">
        <v>45</v>
      </c>
      <c r="P84" s="50"/>
      <c r="Q84" s="49" t="s">
        <v>46</v>
      </c>
      <c r="R84" s="50"/>
      <c r="S84" s="23" t="s">
        <v>37</v>
      </c>
      <c r="T84" s="22"/>
      <c r="U84" s="23"/>
      <c r="V84" s="22"/>
      <c r="W84" s="148"/>
      <c r="X84" s="148"/>
      <c r="Y84" s="170"/>
      <c r="Z84" s="166"/>
    </row>
    <row r="85" spans="1:26" ht="18.75" customHeight="1">
      <c r="A85" s="134"/>
      <c r="B85" s="43"/>
      <c r="C85" s="7"/>
      <c r="D85" s="4"/>
      <c r="E85" s="4"/>
      <c r="F85" s="66"/>
      <c r="G85" s="158"/>
      <c r="H85" s="159"/>
      <c r="I85" s="159"/>
      <c r="J85" s="160"/>
      <c r="K85" s="168"/>
      <c r="L85" s="168"/>
      <c r="M85" s="168"/>
      <c r="N85" s="168"/>
      <c r="O85" s="67" t="s">
        <v>23</v>
      </c>
      <c r="P85" s="68"/>
      <c r="Q85" s="67"/>
      <c r="R85" s="68"/>
      <c r="S85" s="36" t="s">
        <v>26</v>
      </c>
      <c r="T85" s="33"/>
      <c r="U85" s="34"/>
      <c r="V85" s="33"/>
      <c r="W85" s="148"/>
      <c r="X85" s="148"/>
      <c r="Y85" s="170"/>
      <c r="Z85" s="166"/>
    </row>
    <row r="86" spans="1:26" ht="18.75" customHeight="1">
      <c r="A86" s="134"/>
      <c r="B86" s="44"/>
      <c r="C86" s="7"/>
      <c r="D86" s="4"/>
      <c r="E86" s="4"/>
      <c r="F86" s="66"/>
      <c r="G86" s="161"/>
      <c r="H86" s="162"/>
      <c r="I86" s="162"/>
      <c r="J86" s="163"/>
      <c r="K86" s="169"/>
      <c r="L86" s="169"/>
      <c r="M86" s="169"/>
      <c r="N86" s="169"/>
      <c r="O86" s="24"/>
      <c r="P86" s="25"/>
      <c r="Q86" s="51" t="s">
        <v>28</v>
      </c>
      <c r="R86" s="52"/>
      <c r="S86" s="41"/>
      <c r="T86" s="25"/>
      <c r="U86" s="26"/>
      <c r="V86" s="25"/>
      <c r="W86" s="149"/>
      <c r="X86" s="148"/>
      <c r="Y86" s="170"/>
      <c r="Z86" s="166"/>
    </row>
    <row r="87" spans="1:26" ht="18.75" customHeight="1">
      <c r="A87" s="134">
        <f>COUNTA($A$7:$A86)+$A$7</f>
        <v>18</v>
      </c>
      <c r="B87" s="43"/>
      <c r="C87" s="7"/>
      <c r="D87" s="4"/>
      <c r="E87" s="4"/>
      <c r="F87" s="5"/>
      <c r="G87" s="158" t="s">
        <v>111</v>
      </c>
      <c r="H87" s="159"/>
      <c r="I87" s="159"/>
      <c r="J87" s="160"/>
      <c r="K87" s="167">
        <v>2</v>
      </c>
      <c r="L87" s="167">
        <f>4-X87</f>
        <v>2</v>
      </c>
      <c r="M87" s="167">
        <v>3</v>
      </c>
      <c r="N87" s="167" t="s">
        <v>129</v>
      </c>
      <c r="O87" s="47" t="s">
        <v>44</v>
      </c>
      <c r="P87" s="48"/>
      <c r="Q87" s="47" t="s">
        <v>43</v>
      </c>
      <c r="R87" s="48"/>
      <c r="S87" s="20" t="s">
        <v>47</v>
      </c>
      <c r="T87" s="27"/>
      <c r="U87" s="28" t="s">
        <v>48</v>
      </c>
      <c r="V87" s="27"/>
      <c r="W87" s="148">
        <v>1</v>
      </c>
      <c r="X87" s="148">
        <v>2</v>
      </c>
      <c r="Y87" s="170" t="s">
        <v>66</v>
      </c>
      <c r="Z87" s="166" t="str">
        <f>A49&amp;","&amp;A56&amp;","&amp;A61&amp;","&amp;A66&amp;","&amp;A71&amp;","&amp;A87</f>
        <v>10,11,12,13,14,18</v>
      </c>
    </row>
    <row r="88" spans="1:26" ht="18.75" customHeight="1">
      <c r="A88" s="134"/>
      <c r="B88" s="43" t="s">
        <v>30</v>
      </c>
      <c r="C88" s="7"/>
      <c r="D88" s="4"/>
      <c r="E88" s="4"/>
      <c r="F88" s="66"/>
      <c r="G88" s="158"/>
      <c r="H88" s="159"/>
      <c r="I88" s="159"/>
      <c r="J88" s="160"/>
      <c r="K88" s="168"/>
      <c r="L88" s="168"/>
      <c r="M88" s="168"/>
      <c r="N88" s="168"/>
      <c r="O88" s="49" t="s">
        <v>45</v>
      </c>
      <c r="P88" s="50"/>
      <c r="Q88" s="49" t="s">
        <v>46</v>
      </c>
      <c r="R88" s="50"/>
      <c r="S88" s="23" t="s">
        <v>37</v>
      </c>
      <c r="T88" s="22"/>
      <c r="U88" s="23"/>
      <c r="V88" s="22"/>
      <c r="W88" s="148"/>
      <c r="X88" s="148"/>
      <c r="Y88" s="170"/>
      <c r="Z88" s="166"/>
    </row>
    <row r="89" spans="1:26" ht="18.75" customHeight="1">
      <c r="A89" s="134"/>
      <c r="B89" s="43"/>
      <c r="C89" s="7"/>
      <c r="D89" s="4"/>
      <c r="E89" s="4"/>
      <c r="F89" s="66"/>
      <c r="G89" s="158"/>
      <c r="H89" s="159"/>
      <c r="I89" s="159"/>
      <c r="J89" s="160"/>
      <c r="K89" s="168"/>
      <c r="L89" s="168"/>
      <c r="M89" s="168"/>
      <c r="N89" s="168"/>
      <c r="O89" s="67" t="s">
        <v>23</v>
      </c>
      <c r="P89" s="68"/>
      <c r="Q89" s="67"/>
      <c r="R89" s="68"/>
      <c r="S89" s="36" t="s">
        <v>26</v>
      </c>
      <c r="T89" s="33"/>
      <c r="U89" s="34"/>
      <c r="V89" s="33"/>
      <c r="W89" s="148"/>
      <c r="X89" s="148"/>
      <c r="Y89" s="170"/>
      <c r="Z89" s="166"/>
    </row>
    <row r="90" spans="1:26" ht="18.75" customHeight="1">
      <c r="A90" s="134"/>
      <c r="B90" s="44"/>
      <c r="C90" s="7"/>
      <c r="D90" s="4"/>
      <c r="E90" s="4"/>
      <c r="F90" s="66"/>
      <c r="G90" s="161"/>
      <c r="H90" s="162"/>
      <c r="I90" s="162"/>
      <c r="J90" s="163"/>
      <c r="K90" s="169"/>
      <c r="L90" s="169"/>
      <c r="M90" s="169"/>
      <c r="N90" s="169"/>
      <c r="O90" s="24"/>
      <c r="P90" s="25"/>
      <c r="Q90" s="51"/>
      <c r="R90" s="52"/>
      <c r="S90" s="41"/>
      <c r="T90" s="25"/>
      <c r="U90" s="26"/>
      <c r="V90" s="25"/>
      <c r="W90" s="149"/>
      <c r="X90" s="148"/>
      <c r="Y90" s="170"/>
      <c r="Z90" s="166"/>
    </row>
    <row r="91" spans="1:26" ht="6.75" customHeight="1">
      <c r="A91" s="56"/>
      <c r="B91" s="43"/>
      <c r="C91" s="7"/>
      <c r="D91" s="35"/>
      <c r="E91" s="4"/>
      <c r="F91" s="6"/>
      <c r="G91" s="6"/>
      <c r="H91" s="6"/>
      <c r="I91" s="6"/>
      <c r="J91" s="6"/>
      <c r="K91" s="15"/>
      <c r="L91" s="16"/>
      <c r="M91" s="15"/>
      <c r="N91" s="15"/>
      <c r="O91" s="29"/>
      <c r="P91" s="30"/>
      <c r="Q91" s="31"/>
      <c r="R91" s="30"/>
      <c r="S91" s="31"/>
      <c r="T91" s="30"/>
      <c r="U91" s="31"/>
      <c r="V91" s="30"/>
      <c r="W91" s="13"/>
      <c r="X91" s="17"/>
      <c r="Y91" s="13"/>
      <c r="Z91" s="14"/>
    </row>
    <row r="92" spans="1:26" ht="18.75" customHeight="1">
      <c r="A92" s="134">
        <f>COUNTA($A$7:$A91)+$A$7</f>
        <v>19</v>
      </c>
      <c r="B92" s="42"/>
      <c r="C92" s="135" t="s">
        <v>122</v>
      </c>
      <c r="D92" s="145"/>
      <c r="E92" s="145"/>
      <c r="F92" s="145"/>
      <c r="G92" s="145"/>
      <c r="H92" s="145"/>
      <c r="I92" s="145"/>
      <c r="J92" s="145"/>
      <c r="K92" s="132"/>
      <c r="L92" s="144"/>
      <c r="M92" s="132"/>
      <c r="N92" s="132"/>
      <c r="O92" s="18" t="s">
        <v>32</v>
      </c>
      <c r="P92" s="19" t="s">
        <v>21</v>
      </c>
      <c r="Q92" s="37"/>
      <c r="R92" s="19"/>
      <c r="S92" s="20" t="s">
        <v>29</v>
      </c>
      <c r="T92" s="19"/>
      <c r="U92" s="20"/>
      <c r="V92" s="19"/>
      <c r="W92" s="150">
        <v>3</v>
      </c>
      <c r="X92" s="131"/>
      <c r="Y92" s="132"/>
      <c r="Z92" s="133"/>
    </row>
    <row r="93" spans="1:26" ht="66" customHeight="1">
      <c r="A93" s="134"/>
      <c r="B93" s="43"/>
      <c r="C93" s="138"/>
      <c r="D93" s="146"/>
      <c r="E93" s="146"/>
      <c r="F93" s="146"/>
      <c r="G93" s="146"/>
      <c r="H93" s="146"/>
      <c r="I93" s="146"/>
      <c r="J93" s="146"/>
      <c r="K93" s="132"/>
      <c r="L93" s="144"/>
      <c r="M93" s="132"/>
      <c r="N93" s="132"/>
      <c r="O93" s="21" t="s">
        <v>49</v>
      </c>
      <c r="P93" s="22" t="s">
        <v>21</v>
      </c>
      <c r="Q93" s="38"/>
      <c r="R93" s="22"/>
      <c r="S93" s="23" t="s">
        <v>37</v>
      </c>
      <c r="T93" s="22" t="s">
        <v>21</v>
      </c>
      <c r="U93" s="23"/>
      <c r="V93" s="22"/>
      <c r="W93" s="150"/>
      <c r="X93" s="131"/>
      <c r="Y93" s="132"/>
      <c r="Z93" s="133"/>
    </row>
    <row r="94" spans="1:26" ht="18.75" customHeight="1">
      <c r="A94" s="134"/>
      <c r="B94" s="43"/>
      <c r="C94" s="138"/>
      <c r="D94" s="146"/>
      <c r="E94" s="146"/>
      <c r="F94" s="146"/>
      <c r="G94" s="146"/>
      <c r="H94" s="146"/>
      <c r="I94" s="146"/>
      <c r="J94" s="146"/>
      <c r="K94" s="132"/>
      <c r="L94" s="144"/>
      <c r="M94" s="132"/>
      <c r="N94" s="132"/>
      <c r="O94" s="21" t="s">
        <v>23</v>
      </c>
      <c r="P94" s="22"/>
      <c r="Q94" s="38"/>
      <c r="R94" s="22"/>
      <c r="S94" s="36" t="s">
        <v>26</v>
      </c>
      <c r="T94" s="22" t="s">
        <v>21</v>
      </c>
      <c r="U94" s="23"/>
      <c r="V94" s="22"/>
      <c r="W94" s="148"/>
      <c r="X94" s="131"/>
      <c r="Y94" s="132"/>
      <c r="Z94" s="133"/>
    </row>
    <row r="95" spans="1:26" ht="18.75" customHeight="1">
      <c r="A95" s="134"/>
      <c r="B95" s="43"/>
      <c r="C95" s="141"/>
      <c r="D95" s="147"/>
      <c r="E95" s="147"/>
      <c r="F95" s="147"/>
      <c r="G95" s="147"/>
      <c r="H95" s="147"/>
      <c r="I95" s="147"/>
      <c r="J95" s="147"/>
      <c r="K95" s="132"/>
      <c r="L95" s="144"/>
      <c r="M95" s="132"/>
      <c r="N95" s="132"/>
      <c r="O95" s="24" t="s">
        <v>24</v>
      </c>
      <c r="P95" s="25"/>
      <c r="Q95" s="46"/>
      <c r="R95" s="25"/>
      <c r="S95" s="69" t="s">
        <v>33</v>
      </c>
      <c r="T95" s="25" t="s">
        <v>21</v>
      </c>
      <c r="U95" s="34"/>
      <c r="V95" s="33"/>
      <c r="W95" s="148"/>
      <c r="X95" s="131"/>
      <c r="Y95" s="132"/>
      <c r="Z95" s="133"/>
    </row>
    <row r="96" spans="1:26" ht="18.75" customHeight="1">
      <c r="A96" s="134">
        <f>COUNTA($A$7:$A95)+$A$7</f>
        <v>20</v>
      </c>
      <c r="B96" s="43"/>
      <c r="C96" s="7"/>
      <c r="D96" s="138" t="s">
        <v>123</v>
      </c>
      <c r="E96" s="139"/>
      <c r="F96" s="139"/>
      <c r="G96" s="139"/>
      <c r="H96" s="139"/>
      <c r="I96" s="139"/>
      <c r="J96" s="140"/>
      <c r="K96" s="164"/>
      <c r="L96" s="165"/>
      <c r="M96" s="164"/>
      <c r="N96" s="164"/>
      <c r="O96" s="18" t="s">
        <v>114</v>
      </c>
      <c r="P96" s="19" t="s">
        <v>21</v>
      </c>
      <c r="Q96" s="37"/>
      <c r="R96" s="19"/>
      <c r="S96" s="20" t="s">
        <v>29</v>
      </c>
      <c r="T96" s="19"/>
      <c r="U96" s="20"/>
      <c r="V96" s="19"/>
      <c r="W96" s="150">
        <v>3</v>
      </c>
      <c r="X96" s="131"/>
      <c r="Y96" s="132"/>
      <c r="Z96" s="133"/>
    </row>
    <row r="97" spans="1:26" ht="32.25" customHeight="1">
      <c r="A97" s="134"/>
      <c r="B97" s="43"/>
      <c r="C97" s="7"/>
      <c r="D97" s="138"/>
      <c r="E97" s="139"/>
      <c r="F97" s="139"/>
      <c r="G97" s="139"/>
      <c r="H97" s="139"/>
      <c r="I97" s="139"/>
      <c r="J97" s="140"/>
      <c r="K97" s="132"/>
      <c r="L97" s="144"/>
      <c r="M97" s="132"/>
      <c r="N97" s="132"/>
      <c r="O97" s="21" t="s">
        <v>36</v>
      </c>
      <c r="P97" s="22" t="s">
        <v>21</v>
      </c>
      <c r="Q97" s="38"/>
      <c r="R97" s="22"/>
      <c r="S97" s="23" t="s">
        <v>37</v>
      </c>
      <c r="T97" s="22"/>
      <c r="U97" s="23"/>
      <c r="V97" s="22"/>
      <c r="W97" s="150"/>
      <c r="X97" s="131"/>
      <c r="Y97" s="132"/>
      <c r="Z97" s="133"/>
    </row>
    <row r="98" spans="1:26" ht="18.75" customHeight="1">
      <c r="A98" s="134"/>
      <c r="B98" s="43"/>
      <c r="C98" s="7"/>
      <c r="D98" s="138"/>
      <c r="E98" s="139"/>
      <c r="F98" s="139"/>
      <c r="G98" s="139"/>
      <c r="H98" s="139"/>
      <c r="I98" s="139"/>
      <c r="J98" s="140"/>
      <c r="K98" s="132"/>
      <c r="L98" s="144"/>
      <c r="M98" s="132"/>
      <c r="N98" s="132"/>
      <c r="O98" s="21" t="s">
        <v>23</v>
      </c>
      <c r="P98" s="22"/>
      <c r="Q98" s="38"/>
      <c r="R98" s="22"/>
      <c r="S98" s="36" t="s">
        <v>26</v>
      </c>
      <c r="T98" s="22"/>
      <c r="U98" s="23"/>
      <c r="V98" s="22"/>
      <c r="W98" s="148"/>
      <c r="X98" s="131"/>
      <c r="Y98" s="132"/>
      <c r="Z98" s="133"/>
    </row>
    <row r="99" spans="1:26" ht="18.75" customHeight="1">
      <c r="A99" s="134"/>
      <c r="B99" s="43"/>
      <c r="C99" s="7"/>
      <c r="D99" s="138"/>
      <c r="E99" s="139"/>
      <c r="F99" s="139"/>
      <c r="G99" s="139"/>
      <c r="H99" s="139"/>
      <c r="I99" s="139"/>
      <c r="J99" s="140"/>
      <c r="K99" s="132"/>
      <c r="L99" s="144"/>
      <c r="M99" s="132"/>
      <c r="N99" s="132"/>
      <c r="O99" s="32" t="s">
        <v>24</v>
      </c>
      <c r="P99" s="33"/>
      <c r="Q99" s="39"/>
      <c r="R99" s="33"/>
      <c r="S99" s="55" t="s">
        <v>33</v>
      </c>
      <c r="T99" s="33"/>
      <c r="U99" s="34"/>
      <c r="V99" s="33"/>
      <c r="W99" s="148"/>
      <c r="X99" s="131"/>
      <c r="Y99" s="132"/>
      <c r="Z99" s="133"/>
    </row>
    <row r="100" spans="1:26" ht="21" customHeight="1">
      <c r="A100" s="134"/>
      <c r="B100" s="43"/>
      <c r="C100" s="7"/>
      <c r="D100" s="141"/>
      <c r="E100" s="142"/>
      <c r="F100" s="142"/>
      <c r="G100" s="142"/>
      <c r="H100" s="142"/>
      <c r="I100" s="142"/>
      <c r="J100" s="143"/>
      <c r="K100" s="132"/>
      <c r="L100" s="144"/>
      <c r="M100" s="132"/>
      <c r="N100" s="132"/>
      <c r="O100" s="40" t="s">
        <v>27</v>
      </c>
      <c r="P100" s="25"/>
      <c r="Q100" s="40" t="s">
        <v>27</v>
      </c>
      <c r="R100" s="25"/>
      <c r="S100" s="41"/>
      <c r="T100" s="25"/>
      <c r="U100" s="26"/>
      <c r="V100" s="25"/>
      <c r="W100" s="149"/>
      <c r="X100" s="131"/>
      <c r="Y100" s="132"/>
      <c r="Z100" s="133"/>
    </row>
    <row r="101" spans="1:26" ht="18.75" customHeight="1">
      <c r="A101" s="134">
        <f>COUNTA($A$7:$A100)+$A$7</f>
        <v>21</v>
      </c>
      <c r="B101" s="43"/>
      <c r="C101" s="7"/>
      <c r="D101" s="63"/>
      <c r="E101" s="135" t="s">
        <v>42</v>
      </c>
      <c r="F101" s="156"/>
      <c r="G101" s="156"/>
      <c r="H101" s="156"/>
      <c r="I101" s="156"/>
      <c r="J101" s="157"/>
      <c r="K101" s="132"/>
      <c r="L101" s="144"/>
      <c r="M101" s="132"/>
      <c r="N101" s="132"/>
      <c r="O101" s="18" t="s">
        <v>38</v>
      </c>
      <c r="P101" s="22" t="s">
        <v>21</v>
      </c>
      <c r="Q101" s="37"/>
      <c r="R101" s="19"/>
      <c r="S101" s="20" t="s">
        <v>29</v>
      </c>
      <c r="T101" s="19"/>
      <c r="U101" s="20"/>
      <c r="V101" s="19"/>
      <c r="W101" s="148">
        <v>2</v>
      </c>
      <c r="X101" s="131"/>
      <c r="Y101" s="132"/>
      <c r="Z101" s="133"/>
    </row>
    <row r="102" spans="1:26" ht="18.75" customHeight="1">
      <c r="A102" s="134"/>
      <c r="B102" s="43"/>
      <c r="C102" s="7"/>
      <c r="D102" s="64"/>
      <c r="E102" s="158"/>
      <c r="F102" s="159"/>
      <c r="G102" s="159"/>
      <c r="H102" s="159"/>
      <c r="I102" s="159"/>
      <c r="J102" s="160"/>
      <c r="K102" s="132"/>
      <c r="L102" s="144"/>
      <c r="M102" s="132"/>
      <c r="N102" s="132"/>
      <c r="O102" s="21" t="s">
        <v>22</v>
      </c>
      <c r="P102" s="22"/>
      <c r="Q102" s="38"/>
      <c r="R102" s="22"/>
      <c r="S102" s="23" t="s">
        <v>25</v>
      </c>
      <c r="T102" s="22"/>
      <c r="U102" s="23"/>
      <c r="V102" s="22"/>
      <c r="W102" s="148"/>
      <c r="X102" s="131"/>
      <c r="Y102" s="132"/>
      <c r="Z102" s="133"/>
    </row>
    <row r="103" spans="1:26" ht="18.75" customHeight="1">
      <c r="A103" s="134"/>
      <c r="B103" s="43"/>
      <c r="C103" s="7"/>
      <c r="D103" s="64"/>
      <c r="E103" s="158"/>
      <c r="F103" s="159"/>
      <c r="G103" s="159"/>
      <c r="H103" s="159"/>
      <c r="I103" s="159"/>
      <c r="J103" s="160"/>
      <c r="K103" s="132"/>
      <c r="L103" s="144"/>
      <c r="M103" s="132"/>
      <c r="N103" s="132"/>
      <c r="O103" s="21" t="s">
        <v>23</v>
      </c>
      <c r="P103" s="22" t="s">
        <v>21</v>
      </c>
      <c r="Q103" s="38"/>
      <c r="R103" s="22"/>
      <c r="S103" s="36" t="s">
        <v>26</v>
      </c>
      <c r="T103" s="22"/>
      <c r="U103" s="23"/>
      <c r="V103" s="22"/>
      <c r="W103" s="148"/>
      <c r="X103" s="131"/>
      <c r="Y103" s="132"/>
      <c r="Z103" s="133"/>
    </row>
    <row r="104" spans="1:26" ht="18.75" customHeight="1">
      <c r="A104" s="134"/>
      <c r="B104" s="43"/>
      <c r="C104" s="7"/>
      <c r="D104" s="64"/>
      <c r="E104" s="158"/>
      <c r="F104" s="159"/>
      <c r="G104" s="159"/>
      <c r="H104" s="159"/>
      <c r="I104" s="159"/>
      <c r="J104" s="160"/>
      <c r="K104" s="132"/>
      <c r="L104" s="144"/>
      <c r="M104" s="132"/>
      <c r="N104" s="132"/>
      <c r="O104" s="32" t="s">
        <v>24</v>
      </c>
      <c r="P104" s="33"/>
      <c r="Q104" s="39"/>
      <c r="R104" s="33"/>
      <c r="S104" s="55" t="s">
        <v>33</v>
      </c>
      <c r="T104" s="33"/>
      <c r="U104" s="34"/>
      <c r="V104" s="33"/>
      <c r="W104" s="148"/>
      <c r="X104" s="131"/>
      <c r="Y104" s="132"/>
      <c r="Z104" s="133"/>
    </row>
    <row r="105" spans="1:26" ht="21" customHeight="1">
      <c r="A105" s="134"/>
      <c r="B105" s="43"/>
      <c r="C105" s="7"/>
      <c r="D105" s="64"/>
      <c r="E105" s="161"/>
      <c r="F105" s="162"/>
      <c r="G105" s="162"/>
      <c r="H105" s="162"/>
      <c r="I105" s="162"/>
      <c r="J105" s="163"/>
      <c r="K105" s="132"/>
      <c r="L105" s="144"/>
      <c r="M105" s="132"/>
      <c r="N105" s="132"/>
      <c r="O105" s="40" t="s">
        <v>27</v>
      </c>
      <c r="P105" s="25"/>
      <c r="Q105" s="40"/>
      <c r="R105" s="25"/>
      <c r="S105" s="41"/>
      <c r="T105" s="25"/>
      <c r="U105" s="26"/>
      <c r="V105" s="25"/>
      <c r="W105" s="149"/>
      <c r="X105" s="131"/>
      <c r="Y105" s="132"/>
      <c r="Z105" s="133"/>
    </row>
    <row r="106" spans="1:26" ht="18.75" customHeight="1">
      <c r="A106" s="134">
        <f>COUNTA($A$7:$A105)+$A$7</f>
        <v>22</v>
      </c>
      <c r="B106" s="43"/>
      <c r="C106" s="7"/>
      <c r="D106" s="65"/>
      <c r="E106" s="5"/>
      <c r="F106" s="135" t="s">
        <v>108</v>
      </c>
      <c r="G106" s="156"/>
      <c r="H106" s="156"/>
      <c r="I106" s="156"/>
      <c r="J106" s="157"/>
      <c r="K106" s="132"/>
      <c r="L106" s="144"/>
      <c r="M106" s="132"/>
      <c r="N106" s="132"/>
      <c r="O106" s="18" t="s">
        <v>38</v>
      </c>
      <c r="P106" s="22" t="s">
        <v>21</v>
      </c>
      <c r="Q106" s="37"/>
      <c r="R106" s="19"/>
      <c r="S106" s="20" t="s">
        <v>29</v>
      </c>
      <c r="T106" s="19"/>
      <c r="U106" s="20"/>
      <c r="V106" s="19"/>
      <c r="W106" s="148">
        <v>3</v>
      </c>
      <c r="X106" s="131"/>
      <c r="Y106" s="132"/>
      <c r="Z106" s="133"/>
    </row>
    <row r="107" spans="1:26" ht="18.75" customHeight="1">
      <c r="A107" s="134"/>
      <c r="B107" s="43"/>
      <c r="C107" s="7"/>
      <c r="D107" s="65"/>
      <c r="E107" s="66"/>
      <c r="F107" s="158"/>
      <c r="G107" s="159"/>
      <c r="H107" s="159"/>
      <c r="I107" s="159"/>
      <c r="J107" s="160"/>
      <c r="K107" s="132"/>
      <c r="L107" s="144"/>
      <c r="M107" s="132"/>
      <c r="N107" s="132"/>
      <c r="O107" s="21" t="s">
        <v>22</v>
      </c>
      <c r="P107" s="22" t="s">
        <v>21</v>
      </c>
      <c r="Q107" s="38"/>
      <c r="R107" s="22"/>
      <c r="S107" s="23" t="s">
        <v>25</v>
      </c>
      <c r="T107" s="22"/>
      <c r="U107" s="23"/>
      <c r="V107" s="22"/>
      <c r="W107" s="148"/>
      <c r="X107" s="131"/>
      <c r="Y107" s="132"/>
      <c r="Z107" s="133"/>
    </row>
    <row r="108" spans="1:26" ht="18.75" customHeight="1">
      <c r="A108" s="134"/>
      <c r="B108" s="43"/>
      <c r="C108" s="7"/>
      <c r="D108" s="65"/>
      <c r="E108" s="66"/>
      <c r="F108" s="158"/>
      <c r="G108" s="159"/>
      <c r="H108" s="159"/>
      <c r="I108" s="159"/>
      <c r="J108" s="160"/>
      <c r="K108" s="132"/>
      <c r="L108" s="144"/>
      <c r="M108" s="132"/>
      <c r="N108" s="132"/>
      <c r="O108" s="21" t="s">
        <v>23</v>
      </c>
      <c r="P108" s="22" t="s">
        <v>21</v>
      </c>
      <c r="Q108" s="38"/>
      <c r="R108" s="22"/>
      <c r="S108" s="36" t="s">
        <v>26</v>
      </c>
      <c r="T108" s="22"/>
      <c r="U108" s="23"/>
      <c r="V108" s="22"/>
      <c r="W108" s="148"/>
      <c r="X108" s="131"/>
      <c r="Y108" s="132"/>
      <c r="Z108" s="133"/>
    </row>
    <row r="109" spans="1:26" ht="18.75" customHeight="1">
      <c r="A109" s="134"/>
      <c r="B109" s="43"/>
      <c r="C109" s="7"/>
      <c r="D109" s="65"/>
      <c r="E109" s="66"/>
      <c r="F109" s="158"/>
      <c r="G109" s="159"/>
      <c r="H109" s="159"/>
      <c r="I109" s="159"/>
      <c r="J109" s="160"/>
      <c r="K109" s="132"/>
      <c r="L109" s="144"/>
      <c r="M109" s="132"/>
      <c r="N109" s="132"/>
      <c r="O109" s="32" t="s">
        <v>24</v>
      </c>
      <c r="P109" s="33"/>
      <c r="Q109" s="39"/>
      <c r="R109" s="33"/>
      <c r="S109" s="55" t="s">
        <v>33</v>
      </c>
      <c r="T109" s="33"/>
      <c r="U109" s="34"/>
      <c r="V109" s="33"/>
      <c r="W109" s="148"/>
      <c r="X109" s="131"/>
      <c r="Y109" s="132"/>
      <c r="Z109" s="133"/>
    </row>
    <row r="110" spans="1:26" ht="21" customHeight="1">
      <c r="A110" s="134"/>
      <c r="B110" s="43"/>
      <c r="C110" s="7"/>
      <c r="D110" s="65"/>
      <c r="E110" s="66"/>
      <c r="F110" s="158"/>
      <c r="G110" s="162"/>
      <c r="H110" s="162"/>
      <c r="I110" s="162"/>
      <c r="J110" s="163"/>
      <c r="K110" s="132"/>
      <c r="L110" s="144"/>
      <c r="M110" s="132"/>
      <c r="N110" s="132"/>
      <c r="O110" s="40" t="s">
        <v>27</v>
      </c>
      <c r="P110" s="25"/>
      <c r="Q110" s="40"/>
      <c r="R110" s="25"/>
      <c r="S110" s="41"/>
      <c r="T110" s="25"/>
      <c r="U110" s="26"/>
      <c r="V110" s="25"/>
      <c r="W110" s="149"/>
      <c r="X110" s="131"/>
      <c r="Y110" s="132"/>
      <c r="Z110" s="133"/>
    </row>
    <row r="111" spans="1:26" ht="18.75" customHeight="1">
      <c r="A111" s="134">
        <f>COUNTA($A$7:$A110)+$A$7</f>
        <v>23</v>
      </c>
      <c r="B111" s="43"/>
      <c r="C111" s="7"/>
      <c r="D111" s="65"/>
      <c r="E111" s="6"/>
      <c r="F111" s="71"/>
      <c r="G111" s="135" t="s">
        <v>108</v>
      </c>
      <c r="H111" s="156"/>
      <c r="I111" s="156"/>
      <c r="J111" s="157"/>
      <c r="K111" s="132"/>
      <c r="L111" s="144"/>
      <c r="M111" s="132"/>
      <c r="N111" s="132"/>
      <c r="O111" s="18" t="s">
        <v>22</v>
      </c>
      <c r="P111" s="22" t="s">
        <v>39</v>
      </c>
      <c r="Q111" s="37"/>
      <c r="R111" s="19"/>
      <c r="S111" s="20" t="s">
        <v>29</v>
      </c>
      <c r="T111" s="19"/>
      <c r="U111" s="20"/>
      <c r="V111" s="19"/>
      <c r="W111" s="148">
        <v>1</v>
      </c>
      <c r="X111" s="131"/>
      <c r="Y111" s="132"/>
      <c r="Z111" s="133"/>
    </row>
    <row r="112" spans="1:26" ht="18.75" customHeight="1">
      <c r="A112" s="134"/>
      <c r="B112" s="43"/>
      <c r="C112" s="7"/>
      <c r="D112" s="65"/>
      <c r="E112" s="70"/>
      <c r="F112" s="62"/>
      <c r="G112" s="158"/>
      <c r="H112" s="159"/>
      <c r="I112" s="159"/>
      <c r="J112" s="160"/>
      <c r="K112" s="132"/>
      <c r="L112" s="144"/>
      <c r="M112" s="132"/>
      <c r="N112" s="132"/>
      <c r="O112" s="21" t="s">
        <v>23</v>
      </c>
      <c r="P112" s="22"/>
      <c r="Q112" s="38"/>
      <c r="R112" s="22"/>
      <c r="S112" s="23" t="s">
        <v>37</v>
      </c>
      <c r="T112" s="22"/>
      <c r="U112" s="23"/>
      <c r="V112" s="22"/>
      <c r="W112" s="148"/>
      <c r="X112" s="131"/>
      <c r="Y112" s="132"/>
      <c r="Z112" s="133"/>
    </row>
    <row r="113" spans="1:26" ht="18.75" customHeight="1">
      <c r="A113" s="134"/>
      <c r="B113" s="43"/>
      <c r="C113" s="7"/>
      <c r="D113" s="65"/>
      <c r="E113" s="70"/>
      <c r="F113" s="62"/>
      <c r="G113" s="158"/>
      <c r="H113" s="159"/>
      <c r="I113" s="159"/>
      <c r="J113" s="160"/>
      <c r="K113" s="132"/>
      <c r="L113" s="144"/>
      <c r="M113" s="132"/>
      <c r="N113" s="132"/>
      <c r="O113" s="21" t="s">
        <v>40</v>
      </c>
      <c r="P113" s="22"/>
      <c r="Q113" s="38"/>
      <c r="R113" s="22"/>
      <c r="S113" s="36" t="s">
        <v>26</v>
      </c>
      <c r="T113" s="22"/>
      <c r="U113" s="23"/>
      <c r="V113" s="22"/>
      <c r="W113" s="148"/>
      <c r="X113" s="131"/>
      <c r="Y113" s="132"/>
      <c r="Z113" s="133"/>
    </row>
    <row r="114" spans="1:26" ht="21" customHeight="1">
      <c r="A114" s="134"/>
      <c r="B114" s="43"/>
      <c r="C114" s="7"/>
      <c r="D114" s="65"/>
      <c r="E114" s="70"/>
      <c r="F114" s="62"/>
      <c r="G114" s="161"/>
      <c r="H114" s="162"/>
      <c r="I114" s="162"/>
      <c r="J114" s="163"/>
      <c r="K114" s="132"/>
      <c r="L114" s="144"/>
      <c r="M114" s="132"/>
      <c r="N114" s="132"/>
      <c r="O114" s="40" t="s">
        <v>27</v>
      </c>
      <c r="P114" s="25"/>
      <c r="Q114" s="40"/>
      <c r="R114" s="25"/>
      <c r="S114" s="41" t="s">
        <v>33</v>
      </c>
      <c r="T114" s="25"/>
      <c r="U114" s="26"/>
      <c r="V114" s="25"/>
      <c r="W114" s="149"/>
      <c r="X114" s="131"/>
      <c r="Y114" s="132"/>
      <c r="Z114" s="133"/>
    </row>
    <row r="115" spans="1:26" ht="18.75" customHeight="1">
      <c r="A115" s="134">
        <f>COUNTA($A$7:$A114)+$A$7</f>
        <v>24</v>
      </c>
      <c r="B115" s="43"/>
      <c r="C115" s="7"/>
      <c r="D115" s="4"/>
      <c r="E115" s="4"/>
      <c r="F115" s="78"/>
      <c r="G115" s="54"/>
      <c r="H115" s="135" t="s">
        <v>112</v>
      </c>
      <c r="I115" s="156"/>
      <c r="J115" s="157"/>
      <c r="K115" s="167">
        <v>2</v>
      </c>
      <c r="L115" s="167">
        <f>4-X115</f>
        <v>1</v>
      </c>
      <c r="M115" s="167">
        <v>3</v>
      </c>
      <c r="N115" s="167" t="s">
        <v>128</v>
      </c>
      <c r="O115" s="47" t="s">
        <v>44</v>
      </c>
      <c r="P115" s="48"/>
      <c r="Q115" s="47" t="s">
        <v>43</v>
      </c>
      <c r="R115" s="48"/>
      <c r="S115" s="20" t="s">
        <v>47</v>
      </c>
      <c r="T115" s="27"/>
      <c r="U115" s="28" t="s">
        <v>48</v>
      </c>
      <c r="V115" s="27"/>
      <c r="W115" s="148">
        <v>1</v>
      </c>
      <c r="X115" s="148">
        <v>3</v>
      </c>
      <c r="Y115" s="170" t="s">
        <v>50</v>
      </c>
      <c r="Z115" s="166" t="str">
        <f>A92&amp;","&amp;A96&amp;","&amp;A101&amp;","&amp;A106&amp;","&amp;A111&amp;","&amp;A115</f>
        <v>19,20,21,22,23,24</v>
      </c>
    </row>
    <row r="116" spans="1:26" ht="18.75" customHeight="1">
      <c r="A116" s="134"/>
      <c r="B116" s="43" t="s">
        <v>30</v>
      </c>
      <c r="C116" s="7"/>
      <c r="D116" s="4"/>
      <c r="E116" s="4"/>
      <c r="F116" s="79"/>
      <c r="G116" s="66"/>
      <c r="H116" s="158"/>
      <c r="I116" s="159"/>
      <c r="J116" s="160"/>
      <c r="K116" s="168"/>
      <c r="L116" s="168"/>
      <c r="M116" s="168"/>
      <c r="N116" s="168"/>
      <c r="O116" s="49" t="s">
        <v>45</v>
      </c>
      <c r="P116" s="50"/>
      <c r="Q116" s="49" t="s">
        <v>46</v>
      </c>
      <c r="R116" s="50"/>
      <c r="S116" s="23" t="s">
        <v>37</v>
      </c>
      <c r="T116" s="22"/>
      <c r="U116" s="23"/>
      <c r="V116" s="22"/>
      <c r="W116" s="148"/>
      <c r="X116" s="148"/>
      <c r="Y116" s="170"/>
      <c r="Z116" s="166"/>
    </row>
    <row r="117" spans="1:26" ht="18.75" customHeight="1">
      <c r="A117" s="134"/>
      <c r="B117" s="43"/>
      <c r="C117" s="7"/>
      <c r="D117" s="4"/>
      <c r="E117" s="4"/>
      <c r="F117" s="79"/>
      <c r="G117" s="66"/>
      <c r="H117" s="158"/>
      <c r="I117" s="159"/>
      <c r="J117" s="160"/>
      <c r="K117" s="168"/>
      <c r="L117" s="168"/>
      <c r="M117" s="168"/>
      <c r="N117" s="168"/>
      <c r="O117" s="67" t="s">
        <v>23</v>
      </c>
      <c r="P117" s="68"/>
      <c r="Q117" s="67"/>
      <c r="R117" s="68"/>
      <c r="S117" s="36" t="s">
        <v>26</v>
      </c>
      <c r="T117" s="33"/>
      <c r="U117" s="34"/>
      <c r="V117" s="33"/>
      <c r="W117" s="148"/>
      <c r="X117" s="148"/>
      <c r="Y117" s="170"/>
      <c r="Z117" s="166"/>
    </row>
    <row r="118" spans="1:26" ht="18.75" customHeight="1">
      <c r="A118" s="134"/>
      <c r="B118" s="44"/>
      <c r="C118" s="7"/>
      <c r="D118" s="4"/>
      <c r="E118" s="4"/>
      <c r="F118" s="79"/>
      <c r="G118" s="66"/>
      <c r="H118" s="161"/>
      <c r="I118" s="162"/>
      <c r="J118" s="163"/>
      <c r="K118" s="169"/>
      <c r="L118" s="169"/>
      <c r="M118" s="169"/>
      <c r="N118" s="169"/>
      <c r="O118" s="24"/>
      <c r="P118" s="25"/>
      <c r="Q118" s="51"/>
      <c r="R118" s="52"/>
      <c r="S118" s="41"/>
      <c r="T118" s="25"/>
      <c r="U118" s="26"/>
      <c r="V118" s="25"/>
      <c r="W118" s="149"/>
      <c r="X118" s="148"/>
      <c r="Y118" s="170"/>
      <c r="Z118" s="166"/>
    </row>
    <row r="119" spans="1:26" ht="6.75" customHeight="1">
      <c r="A119" s="56"/>
      <c r="B119" s="43"/>
      <c r="C119" s="7"/>
      <c r="D119" s="35"/>
      <c r="E119" s="4"/>
      <c r="F119" s="6"/>
      <c r="G119" s="6"/>
      <c r="H119" s="6"/>
      <c r="I119" s="6"/>
      <c r="J119" s="6"/>
      <c r="K119" s="15"/>
      <c r="L119" s="16"/>
      <c r="M119" s="15"/>
      <c r="N119" s="15"/>
      <c r="O119" s="29"/>
      <c r="P119" s="30"/>
      <c r="Q119" s="31"/>
      <c r="R119" s="30"/>
      <c r="S119" s="31"/>
      <c r="T119" s="30"/>
      <c r="U119" s="31"/>
      <c r="V119" s="30"/>
      <c r="W119" s="13"/>
      <c r="X119" s="17"/>
      <c r="Y119" s="13"/>
      <c r="Z119" s="14"/>
    </row>
    <row r="120" spans="1:26" ht="18.75" customHeight="1">
      <c r="A120" s="134">
        <f>COUNTA($A$7:$A119)+$A$7</f>
        <v>25</v>
      </c>
      <c r="B120" s="42"/>
      <c r="C120" s="135" t="s">
        <v>125</v>
      </c>
      <c r="D120" s="145"/>
      <c r="E120" s="145"/>
      <c r="F120" s="145"/>
      <c r="G120" s="145"/>
      <c r="H120" s="145"/>
      <c r="I120" s="145"/>
      <c r="J120" s="145"/>
      <c r="K120" s="132"/>
      <c r="L120" s="144"/>
      <c r="M120" s="132"/>
      <c r="N120" s="132"/>
      <c r="O120" s="18" t="s">
        <v>114</v>
      </c>
      <c r="P120" s="19" t="s">
        <v>21</v>
      </c>
      <c r="Q120" s="37"/>
      <c r="R120" s="19"/>
      <c r="S120" s="20" t="s">
        <v>29</v>
      </c>
      <c r="T120" s="19"/>
      <c r="U120" s="20"/>
      <c r="V120" s="19"/>
      <c r="W120" s="150">
        <v>3</v>
      </c>
      <c r="X120" s="131"/>
      <c r="Y120" s="132"/>
      <c r="Z120" s="133"/>
    </row>
    <row r="121" spans="1:26" ht="48" customHeight="1">
      <c r="A121" s="134"/>
      <c r="B121" s="43"/>
      <c r="C121" s="138"/>
      <c r="D121" s="146"/>
      <c r="E121" s="146"/>
      <c r="F121" s="146"/>
      <c r="G121" s="146"/>
      <c r="H121" s="146"/>
      <c r="I121" s="146"/>
      <c r="J121" s="146"/>
      <c r="K121" s="132"/>
      <c r="L121" s="144"/>
      <c r="M121" s="132"/>
      <c r="N121" s="132"/>
      <c r="O121" s="21" t="s">
        <v>36</v>
      </c>
      <c r="P121" s="22" t="s">
        <v>21</v>
      </c>
      <c r="Q121" s="38"/>
      <c r="R121" s="22"/>
      <c r="S121" s="23" t="s">
        <v>37</v>
      </c>
      <c r="T121" s="22"/>
      <c r="U121" s="23"/>
      <c r="V121" s="22"/>
      <c r="W121" s="150"/>
      <c r="X121" s="131"/>
      <c r="Y121" s="132"/>
      <c r="Z121" s="133"/>
    </row>
    <row r="122" spans="1:26" ht="18.75" customHeight="1">
      <c r="A122" s="134"/>
      <c r="B122" s="43"/>
      <c r="C122" s="138"/>
      <c r="D122" s="146"/>
      <c r="E122" s="146"/>
      <c r="F122" s="146"/>
      <c r="G122" s="146"/>
      <c r="H122" s="146"/>
      <c r="I122" s="146"/>
      <c r="J122" s="146"/>
      <c r="K122" s="132"/>
      <c r="L122" s="144"/>
      <c r="M122" s="132"/>
      <c r="N122" s="132"/>
      <c r="O122" s="21" t="s">
        <v>23</v>
      </c>
      <c r="P122" s="22"/>
      <c r="Q122" s="38"/>
      <c r="R122" s="22"/>
      <c r="S122" s="36" t="s">
        <v>26</v>
      </c>
      <c r="T122" s="22"/>
      <c r="U122" s="23"/>
      <c r="V122" s="22"/>
      <c r="W122" s="148"/>
      <c r="X122" s="131"/>
      <c r="Y122" s="132"/>
      <c r="Z122" s="133"/>
    </row>
    <row r="123" spans="1:26" ht="18.75" customHeight="1">
      <c r="A123" s="134"/>
      <c r="B123" s="43"/>
      <c r="C123" s="138"/>
      <c r="D123" s="146"/>
      <c r="E123" s="146"/>
      <c r="F123" s="146"/>
      <c r="G123" s="146"/>
      <c r="H123" s="146"/>
      <c r="I123" s="146"/>
      <c r="J123" s="146"/>
      <c r="K123" s="132"/>
      <c r="L123" s="144"/>
      <c r="M123" s="132"/>
      <c r="N123" s="132"/>
      <c r="O123" s="32" t="s">
        <v>24</v>
      </c>
      <c r="P123" s="33"/>
      <c r="Q123" s="39"/>
      <c r="R123" s="33"/>
      <c r="S123" s="55" t="s">
        <v>33</v>
      </c>
      <c r="T123" s="33"/>
      <c r="U123" s="34"/>
      <c r="V123" s="33"/>
      <c r="W123" s="148"/>
      <c r="X123" s="131"/>
      <c r="Y123" s="132"/>
      <c r="Z123" s="133"/>
    </row>
    <row r="124" spans="1:26" ht="18.75" customHeight="1">
      <c r="A124" s="134"/>
      <c r="B124" s="43"/>
      <c r="C124" s="141"/>
      <c r="D124" s="147"/>
      <c r="E124" s="147"/>
      <c r="F124" s="147"/>
      <c r="G124" s="147"/>
      <c r="H124" s="147"/>
      <c r="I124" s="147"/>
      <c r="J124" s="147"/>
      <c r="K124" s="132"/>
      <c r="L124" s="144"/>
      <c r="M124" s="132"/>
      <c r="N124" s="132"/>
      <c r="O124" s="40" t="s">
        <v>27</v>
      </c>
      <c r="P124" s="25"/>
      <c r="Q124" s="40" t="s">
        <v>27</v>
      </c>
      <c r="R124" s="25"/>
      <c r="S124" s="41"/>
      <c r="T124" s="25"/>
      <c r="U124" s="26"/>
      <c r="V124" s="25"/>
      <c r="W124" s="149"/>
      <c r="X124" s="131"/>
      <c r="Y124" s="132"/>
      <c r="Z124" s="133"/>
    </row>
    <row r="125" spans="1:26" ht="18.75" customHeight="1">
      <c r="A125" s="134">
        <f>COUNTA($A$7:$A124)+$A$7</f>
        <v>26</v>
      </c>
      <c r="B125" s="43"/>
      <c r="C125" s="7"/>
      <c r="D125" s="135" t="s">
        <v>41</v>
      </c>
      <c r="E125" s="136"/>
      <c r="F125" s="136"/>
      <c r="G125" s="136"/>
      <c r="H125" s="136"/>
      <c r="I125" s="136"/>
      <c r="J125" s="137"/>
      <c r="K125" s="132"/>
      <c r="L125" s="144"/>
      <c r="M125" s="132"/>
      <c r="N125" s="132"/>
      <c r="O125" s="18" t="s">
        <v>38</v>
      </c>
      <c r="P125" s="22" t="s">
        <v>21</v>
      </c>
      <c r="Q125" s="37"/>
      <c r="R125" s="19"/>
      <c r="S125" s="20" t="s">
        <v>29</v>
      </c>
      <c r="T125" s="19"/>
      <c r="U125" s="20"/>
      <c r="V125" s="19"/>
      <c r="W125" s="148">
        <v>2</v>
      </c>
      <c r="X125" s="131"/>
      <c r="Y125" s="132"/>
      <c r="Z125" s="133"/>
    </row>
    <row r="126" spans="1:26" ht="18.75" customHeight="1">
      <c r="A126" s="134"/>
      <c r="B126" s="43"/>
      <c r="C126" s="7"/>
      <c r="D126" s="138"/>
      <c r="E126" s="139"/>
      <c r="F126" s="139"/>
      <c r="G126" s="139"/>
      <c r="H126" s="139"/>
      <c r="I126" s="139"/>
      <c r="J126" s="140"/>
      <c r="K126" s="132"/>
      <c r="L126" s="144"/>
      <c r="M126" s="132"/>
      <c r="N126" s="132"/>
      <c r="O126" s="21" t="s">
        <v>22</v>
      </c>
      <c r="P126" s="22"/>
      <c r="Q126" s="38"/>
      <c r="R126" s="22"/>
      <c r="S126" s="23" t="s">
        <v>25</v>
      </c>
      <c r="T126" s="22"/>
      <c r="U126" s="23"/>
      <c r="V126" s="22"/>
      <c r="W126" s="148"/>
      <c r="X126" s="131"/>
      <c r="Y126" s="132"/>
      <c r="Z126" s="133"/>
    </row>
    <row r="127" spans="1:26" ht="18.75" customHeight="1">
      <c r="A127" s="134"/>
      <c r="B127" s="43"/>
      <c r="C127" s="7"/>
      <c r="D127" s="138"/>
      <c r="E127" s="139"/>
      <c r="F127" s="139"/>
      <c r="G127" s="139"/>
      <c r="H127" s="139"/>
      <c r="I127" s="139"/>
      <c r="J127" s="140"/>
      <c r="K127" s="132"/>
      <c r="L127" s="144"/>
      <c r="M127" s="132"/>
      <c r="N127" s="132"/>
      <c r="O127" s="21" t="s">
        <v>23</v>
      </c>
      <c r="P127" s="22" t="s">
        <v>21</v>
      </c>
      <c r="Q127" s="38"/>
      <c r="R127" s="22"/>
      <c r="S127" s="36" t="s">
        <v>26</v>
      </c>
      <c r="T127" s="22"/>
      <c r="U127" s="23"/>
      <c r="V127" s="22"/>
      <c r="W127" s="148"/>
      <c r="X127" s="131"/>
      <c r="Y127" s="132"/>
      <c r="Z127" s="133"/>
    </row>
    <row r="128" spans="1:26" ht="18.75" customHeight="1">
      <c r="A128" s="134"/>
      <c r="B128" s="43"/>
      <c r="C128" s="7"/>
      <c r="D128" s="138"/>
      <c r="E128" s="139"/>
      <c r="F128" s="139"/>
      <c r="G128" s="139"/>
      <c r="H128" s="139"/>
      <c r="I128" s="139"/>
      <c r="J128" s="140"/>
      <c r="K128" s="132"/>
      <c r="L128" s="144"/>
      <c r="M128" s="132"/>
      <c r="N128" s="132"/>
      <c r="O128" s="32" t="s">
        <v>24</v>
      </c>
      <c r="P128" s="33"/>
      <c r="Q128" s="39"/>
      <c r="R128" s="33"/>
      <c r="S128" s="55" t="s">
        <v>33</v>
      </c>
      <c r="T128" s="33"/>
      <c r="U128" s="34"/>
      <c r="V128" s="33"/>
      <c r="W128" s="148"/>
      <c r="X128" s="131"/>
      <c r="Y128" s="132"/>
      <c r="Z128" s="133"/>
    </row>
    <row r="129" spans="1:26" ht="21" customHeight="1">
      <c r="A129" s="134"/>
      <c r="B129" s="43"/>
      <c r="C129" s="7"/>
      <c r="D129" s="141"/>
      <c r="E129" s="142"/>
      <c r="F129" s="142"/>
      <c r="G129" s="142"/>
      <c r="H129" s="142"/>
      <c r="I129" s="142"/>
      <c r="J129" s="143"/>
      <c r="K129" s="132"/>
      <c r="L129" s="144"/>
      <c r="M129" s="132"/>
      <c r="N129" s="132"/>
      <c r="O129" s="40" t="s">
        <v>27</v>
      </c>
      <c r="P129" s="25"/>
      <c r="Q129" s="40"/>
      <c r="R129" s="25"/>
      <c r="S129" s="41"/>
      <c r="T129" s="25"/>
      <c r="U129" s="26"/>
      <c r="V129" s="25"/>
      <c r="W129" s="149"/>
      <c r="X129" s="131"/>
      <c r="Y129" s="132"/>
      <c r="Z129" s="133"/>
    </row>
    <row r="130" spans="1:26" ht="18.75" customHeight="1">
      <c r="A130" s="134">
        <f>COUNTA($A$7:$A129)+$A$7</f>
        <v>27</v>
      </c>
      <c r="B130" s="43"/>
      <c r="C130" s="7"/>
      <c r="D130" s="63"/>
      <c r="E130" s="135" t="s">
        <v>42</v>
      </c>
      <c r="F130" s="156"/>
      <c r="G130" s="156"/>
      <c r="H130" s="156"/>
      <c r="I130" s="156"/>
      <c r="J130" s="157"/>
      <c r="K130" s="132"/>
      <c r="L130" s="144"/>
      <c r="M130" s="132"/>
      <c r="N130" s="132"/>
      <c r="O130" s="18" t="s">
        <v>38</v>
      </c>
      <c r="P130" s="22" t="s">
        <v>21</v>
      </c>
      <c r="Q130" s="37"/>
      <c r="R130" s="19"/>
      <c r="S130" s="20" t="s">
        <v>29</v>
      </c>
      <c r="T130" s="19"/>
      <c r="U130" s="20"/>
      <c r="V130" s="19"/>
      <c r="W130" s="148">
        <v>3</v>
      </c>
      <c r="X130" s="131"/>
      <c r="Y130" s="132"/>
      <c r="Z130" s="133"/>
    </row>
    <row r="131" spans="1:26" ht="18.75" customHeight="1">
      <c r="A131" s="134"/>
      <c r="B131" s="43"/>
      <c r="C131" s="7"/>
      <c r="D131" s="64"/>
      <c r="E131" s="158"/>
      <c r="F131" s="159"/>
      <c r="G131" s="159"/>
      <c r="H131" s="159"/>
      <c r="I131" s="159"/>
      <c r="J131" s="160"/>
      <c r="K131" s="132"/>
      <c r="L131" s="144"/>
      <c r="M131" s="132"/>
      <c r="N131" s="132"/>
      <c r="O131" s="21" t="s">
        <v>22</v>
      </c>
      <c r="P131" s="22" t="s">
        <v>21</v>
      </c>
      <c r="Q131" s="38"/>
      <c r="R131" s="22"/>
      <c r="S131" s="23" t="s">
        <v>25</v>
      </c>
      <c r="T131" s="22"/>
      <c r="U131" s="23"/>
      <c r="V131" s="22"/>
      <c r="W131" s="148"/>
      <c r="X131" s="131"/>
      <c r="Y131" s="132"/>
      <c r="Z131" s="133"/>
    </row>
    <row r="132" spans="1:26" ht="18.75" customHeight="1">
      <c r="A132" s="134"/>
      <c r="B132" s="43"/>
      <c r="C132" s="7"/>
      <c r="D132" s="64"/>
      <c r="E132" s="158"/>
      <c r="F132" s="159"/>
      <c r="G132" s="159"/>
      <c r="H132" s="159"/>
      <c r="I132" s="159"/>
      <c r="J132" s="160"/>
      <c r="K132" s="132"/>
      <c r="L132" s="144"/>
      <c r="M132" s="132"/>
      <c r="N132" s="132"/>
      <c r="O132" s="21" t="s">
        <v>23</v>
      </c>
      <c r="P132" s="22" t="s">
        <v>21</v>
      </c>
      <c r="Q132" s="38"/>
      <c r="R132" s="22"/>
      <c r="S132" s="36" t="s">
        <v>26</v>
      </c>
      <c r="T132" s="22"/>
      <c r="U132" s="23"/>
      <c r="V132" s="22"/>
      <c r="W132" s="148"/>
      <c r="X132" s="131"/>
      <c r="Y132" s="132"/>
      <c r="Z132" s="133"/>
    </row>
    <row r="133" spans="1:26" ht="18.75" customHeight="1">
      <c r="A133" s="134"/>
      <c r="B133" s="43"/>
      <c r="C133" s="7"/>
      <c r="D133" s="64"/>
      <c r="E133" s="158"/>
      <c r="F133" s="159"/>
      <c r="G133" s="159"/>
      <c r="H133" s="159"/>
      <c r="I133" s="159"/>
      <c r="J133" s="160"/>
      <c r="K133" s="132"/>
      <c r="L133" s="144"/>
      <c r="M133" s="132"/>
      <c r="N133" s="132"/>
      <c r="O133" s="32" t="s">
        <v>24</v>
      </c>
      <c r="P133" s="33"/>
      <c r="Q133" s="39"/>
      <c r="R133" s="33"/>
      <c r="S133" s="55" t="s">
        <v>33</v>
      </c>
      <c r="T133" s="33"/>
      <c r="U133" s="34"/>
      <c r="V133" s="33"/>
      <c r="W133" s="148"/>
      <c r="X133" s="131"/>
      <c r="Y133" s="132"/>
      <c r="Z133" s="133"/>
    </row>
    <row r="134" spans="1:26" ht="21" customHeight="1">
      <c r="A134" s="134"/>
      <c r="B134" s="43"/>
      <c r="C134" s="7"/>
      <c r="D134" s="64"/>
      <c r="E134" s="161"/>
      <c r="F134" s="162"/>
      <c r="G134" s="162"/>
      <c r="H134" s="162"/>
      <c r="I134" s="162"/>
      <c r="J134" s="163"/>
      <c r="K134" s="132"/>
      <c r="L134" s="144"/>
      <c r="M134" s="132"/>
      <c r="N134" s="132"/>
      <c r="O134" s="40" t="s">
        <v>27</v>
      </c>
      <c r="P134" s="25"/>
      <c r="Q134" s="40"/>
      <c r="R134" s="25"/>
      <c r="S134" s="41"/>
      <c r="T134" s="25"/>
      <c r="U134" s="26"/>
      <c r="V134" s="25"/>
      <c r="W134" s="149"/>
      <c r="X134" s="131"/>
      <c r="Y134" s="132"/>
      <c r="Z134" s="133"/>
    </row>
    <row r="135" spans="1:26" ht="18.75" customHeight="1">
      <c r="A135" s="134">
        <f>COUNTA($A$7:$A134)+$A$7</f>
        <v>28</v>
      </c>
      <c r="B135" s="43"/>
      <c r="C135" s="7"/>
      <c r="D135" s="65"/>
      <c r="E135" s="5"/>
      <c r="F135" s="135" t="s">
        <v>108</v>
      </c>
      <c r="G135" s="156"/>
      <c r="H135" s="156"/>
      <c r="I135" s="156"/>
      <c r="J135" s="157"/>
      <c r="K135" s="132"/>
      <c r="L135" s="144"/>
      <c r="M135" s="132"/>
      <c r="N135" s="132"/>
      <c r="O135" s="18" t="s">
        <v>22</v>
      </c>
      <c r="P135" s="22" t="s">
        <v>39</v>
      </c>
      <c r="Q135" s="37"/>
      <c r="R135" s="19"/>
      <c r="S135" s="20" t="s">
        <v>29</v>
      </c>
      <c r="T135" s="19"/>
      <c r="U135" s="20"/>
      <c r="V135" s="19"/>
      <c r="W135" s="148">
        <v>1</v>
      </c>
      <c r="X135" s="131"/>
      <c r="Y135" s="132"/>
      <c r="Z135" s="133"/>
    </row>
    <row r="136" spans="1:26" ht="18.75" customHeight="1">
      <c r="A136" s="134"/>
      <c r="B136" s="43"/>
      <c r="C136" s="7"/>
      <c r="D136" s="65"/>
      <c r="E136" s="66"/>
      <c r="F136" s="158"/>
      <c r="G136" s="159"/>
      <c r="H136" s="159"/>
      <c r="I136" s="159"/>
      <c r="J136" s="160"/>
      <c r="K136" s="132"/>
      <c r="L136" s="144"/>
      <c r="M136" s="132"/>
      <c r="N136" s="132"/>
      <c r="O136" s="21" t="s">
        <v>23</v>
      </c>
      <c r="P136" s="22"/>
      <c r="Q136" s="38"/>
      <c r="R136" s="22"/>
      <c r="S136" s="23" t="s">
        <v>37</v>
      </c>
      <c r="T136" s="22"/>
      <c r="U136" s="23"/>
      <c r="V136" s="22"/>
      <c r="W136" s="148"/>
      <c r="X136" s="131"/>
      <c r="Y136" s="132"/>
      <c r="Z136" s="133"/>
    </row>
    <row r="137" spans="1:26" ht="18.75" customHeight="1">
      <c r="A137" s="134"/>
      <c r="B137" s="43"/>
      <c r="C137" s="7"/>
      <c r="D137" s="65"/>
      <c r="E137" s="66"/>
      <c r="F137" s="158"/>
      <c r="G137" s="159"/>
      <c r="H137" s="159"/>
      <c r="I137" s="159"/>
      <c r="J137" s="160"/>
      <c r="K137" s="132"/>
      <c r="L137" s="144"/>
      <c r="M137" s="132"/>
      <c r="N137" s="132"/>
      <c r="O137" s="21" t="s">
        <v>40</v>
      </c>
      <c r="P137" s="22"/>
      <c r="Q137" s="38"/>
      <c r="R137" s="22"/>
      <c r="S137" s="36" t="s">
        <v>26</v>
      </c>
      <c r="T137" s="22"/>
      <c r="U137" s="23"/>
      <c r="V137" s="22"/>
      <c r="W137" s="148"/>
      <c r="X137" s="131"/>
      <c r="Y137" s="132"/>
      <c r="Z137" s="133"/>
    </row>
    <row r="138" spans="1:26" ht="21" customHeight="1">
      <c r="A138" s="134"/>
      <c r="B138" s="43"/>
      <c r="C138" s="7"/>
      <c r="D138" s="65"/>
      <c r="E138" s="66"/>
      <c r="F138" s="158"/>
      <c r="G138" s="159"/>
      <c r="H138" s="159"/>
      <c r="I138" s="159"/>
      <c r="J138" s="160"/>
      <c r="K138" s="132"/>
      <c r="L138" s="144"/>
      <c r="M138" s="132"/>
      <c r="N138" s="132"/>
      <c r="O138" s="40" t="s">
        <v>27</v>
      </c>
      <c r="P138" s="25"/>
      <c r="Q138" s="40"/>
      <c r="R138" s="25"/>
      <c r="S138" s="41" t="s">
        <v>33</v>
      </c>
      <c r="T138" s="25"/>
      <c r="U138" s="26"/>
      <c r="V138" s="25"/>
      <c r="W138" s="149"/>
      <c r="X138" s="131"/>
      <c r="Y138" s="132"/>
      <c r="Z138" s="133"/>
    </row>
    <row r="139" spans="1:26" ht="18.75" customHeight="1">
      <c r="A139" s="134">
        <f>COUNTA($A$7:$A138)+$A$7</f>
        <v>29</v>
      </c>
      <c r="B139" s="43"/>
      <c r="C139" s="7"/>
      <c r="D139" s="4"/>
      <c r="E139" s="4"/>
      <c r="F139" s="80"/>
      <c r="G139" s="171" t="s">
        <v>109</v>
      </c>
      <c r="H139" s="156"/>
      <c r="I139" s="156"/>
      <c r="J139" s="157"/>
      <c r="K139" s="167">
        <v>2</v>
      </c>
      <c r="L139" s="167">
        <v>1</v>
      </c>
      <c r="M139" s="167">
        <v>3</v>
      </c>
      <c r="N139" s="167" t="s">
        <v>128</v>
      </c>
      <c r="O139" s="47" t="s">
        <v>44</v>
      </c>
      <c r="P139" s="48"/>
      <c r="Q139" s="47" t="s">
        <v>43</v>
      </c>
      <c r="R139" s="48"/>
      <c r="S139" s="20" t="s">
        <v>47</v>
      </c>
      <c r="T139" s="27"/>
      <c r="U139" s="28" t="s">
        <v>48</v>
      </c>
      <c r="V139" s="27"/>
      <c r="W139" s="148">
        <v>1</v>
      </c>
      <c r="X139" s="148">
        <v>3</v>
      </c>
      <c r="Y139" s="170" t="s">
        <v>58</v>
      </c>
      <c r="Z139" s="166" t="str">
        <f>A120&amp;","&amp;A125&amp;","&amp;A130&amp;","&amp;A135&amp;","&amp;A139</f>
        <v>25,26,27,28,29</v>
      </c>
    </row>
    <row r="140" spans="1:26" ht="18.75" customHeight="1">
      <c r="A140" s="134"/>
      <c r="B140" s="43" t="s">
        <v>30</v>
      </c>
      <c r="C140" s="7"/>
      <c r="D140" s="4"/>
      <c r="E140" s="4"/>
      <c r="F140" s="81"/>
      <c r="G140" s="158"/>
      <c r="H140" s="159"/>
      <c r="I140" s="159"/>
      <c r="J140" s="160"/>
      <c r="K140" s="168"/>
      <c r="L140" s="168"/>
      <c r="M140" s="168"/>
      <c r="N140" s="168"/>
      <c r="O140" s="49" t="s">
        <v>45</v>
      </c>
      <c r="P140" s="50"/>
      <c r="Q140" s="49" t="s">
        <v>46</v>
      </c>
      <c r="R140" s="50"/>
      <c r="S140" s="23" t="s">
        <v>37</v>
      </c>
      <c r="T140" s="22"/>
      <c r="U140" s="23"/>
      <c r="V140" s="22"/>
      <c r="W140" s="148"/>
      <c r="X140" s="148"/>
      <c r="Y140" s="170"/>
      <c r="Z140" s="166"/>
    </row>
    <row r="141" spans="1:26" ht="18.75" customHeight="1">
      <c r="A141" s="134"/>
      <c r="B141" s="43"/>
      <c r="C141" s="7"/>
      <c r="D141" s="4"/>
      <c r="E141" s="4"/>
      <c r="F141" s="81"/>
      <c r="G141" s="158"/>
      <c r="H141" s="159"/>
      <c r="I141" s="159"/>
      <c r="J141" s="160"/>
      <c r="K141" s="168"/>
      <c r="L141" s="168"/>
      <c r="M141" s="168"/>
      <c r="N141" s="168"/>
      <c r="O141" s="67" t="s">
        <v>23</v>
      </c>
      <c r="P141" s="68"/>
      <c r="Q141" s="67"/>
      <c r="R141" s="68"/>
      <c r="S141" s="36" t="s">
        <v>26</v>
      </c>
      <c r="T141" s="33"/>
      <c r="U141" s="34"/>
      <c r="V141" s="33"/>
      <c r="W141" s="148"/>
      <c r="X141" s="148"/>
      <c r="Y141" s="170"/>
      <c r="Z141" s="166"/>
    </row>
    <row r="142" spans="1:26" ht="18.75" customHeight="1">
      <c r="A142" s="134"/>
      <c r="B142" s="44"/>
      <c r="C142" s="7"/>
      <c r="D142" s="4"/>
      <c r="E142" s="4"/>
      <c r="F142" s="82"/>
      <c r="G142" s="161"/>
      <c r="H142" s="162"/>
      <c r="I142" s="162"/>
      <c r="J142" s="163"/>
      <c r="K142" s="169"/>
      <c r="L142" s="169"/>
      <c r="M142" s="169"/>
      <c r="N142" s="169"/>
      <c r="O142" s="24"/>
      <c r="P142" s="25"/>
      <c r="Q142" s="51"/>
      <c r="R142" s="52"/>
      <c r="S142" s="41"/>
      <c r="T142" s="25"/>
      <c r="U142" s="26"/>
      <c r="V142" s="25"/>
      <c r="W142" s="149"/>
      <c r="X142" s="148"/>
      <c r="Y142" s="170"/>
      <c r="Z142" s="166"/>
    </row>
    <row r="143" spans="1:26" ht="18.75" customHeight="1">
      <c r="A143" s="134">
        <f>COUNTA($A$7:$A142)+$A$7</f>
        <v>30</v>
      </c>
      <c r="B143" s="43"/>
      <c r="C143" s="7"/>
      <c r="D143" s="65"/>
      <c r="E143" s="6"/>
      <c r="F143" s="135" t="s">
        <v>51</v>
      </c>
      <c r="G143" s="156"/>
      <c r="H143" s="156"/>
      <c r="I143" s="156"/>
      <c r="J143" s="157"/>
      <c r="K143" s="132"/>
      <c r="L143" s="144"/>
      <c r="M143" s="132"/>
      <c r="N143" s="132"/>
      <c r="O143" s="18" t="s">
        <v>22</v>
      </c>
      <c r="P143" s="22" t="s">
        <v>39</v>
      </c>
      <c r="Q143" s="37"/>
      <c r="R143" s="19"/>
      <c r="S143" s="20" t="s">
        <v>29</v>
      </c>
      <c r="T143" s="19"/>
      <c r="U143" s="20"/>
      <c r="V143" s="19"/>
      <c r="W143" s="148">
        <v>1</v>
      </c>
      <c r="X143" s="131"/>
      <c r="Y143" s="132"/>
      <c r="Z143" s="133"/>
    </row>
    <row r="144" spans="1:26" ht="18.75" customHeight="1">
      <c r="A144" s="134"/>
      <c r="B144" s="43"/>
      <c r="C144" s="7"/>
      <c r="D144" s="65"/>
      <c r="E144" s="70"/>
      <c r="F144" s="158"/>
      <c r="G144" s="159"/>
      <c r="H144" s="159"/>
      <c r="I144" s="159"/>
      <c r="J144" s="160"/>
      <c r="K144" s="132"/>
      <c r="L144" s="144"/>
      <c r="M144" s="132"/>
      <c r="N144" s="132"/>
      <c r="O144" s="21" t="s">
        <v>23</v>
      </c>
      <c r="P144" s="22"/>
      <c r="Q144" s="38"/>
      <c r="R144" s="22"/>
      <c r="S144" s="23" t="s">
        <v>37</v>
      </c>
      <c r="T144" s="22"/>
      <c r="U144" s="23"/>
      <c r="V144" s="22"/>
      <c r="W144" s="148"/>
      <c r="X144" s="131"/>
      <c r="Y144" s="132"/>
      <c r="Z144" s="133"/>
    </row>
    <row r="145" spans="1:26" ht="18.75" customHeight="1">
      <c r="A145" s="134"/>
      <c r="B145" s="43"/>
      <c r="C145" s="7"/>
      <c r="D145" s="65"/>
      <c r="E145" s="70"/>
      <c r="F145" s="158"/>
      <c r="G145" s="159"/>
      <c r="H145" s="159"/>
      <c r="I145" s="159"/>
      <c r="J145" s="160"/>
      <c r="K145" s="132"/>
      <c r="L145" s="144"/>
      <c r="M145" s="132"/>
      <c r="N145" s="132"/>
      <c r="O145" s="21" t="s">
        <v>40</v>
      </c>
      <c r="P145" s="22"/>
      <c r="Q145" s="38"/>
      <c r="R145" s="22"/>
      <c r="S145" s="36" t="s">
        <v>26</v>
      </c>
      <c r="T145" s="22"/>
      <c r="U145" s="23"/>
      <c r="V145" s="22"/>
      <c r="W145" s="148"/>
      <c r="X145" s="131"/>
      <c r="Y145" s="132"/>
      <c r="Z145" s="133"/>
    </row>
    <row r="146" spans="1:26" ht="21" customHeight="1">
      <c r="A146" s="134"/>
      <c r="B146" s="43"/>
      <c r="C146" s="7"/>
      <c r="D146" s="65"/>
      <c r="E146" s="70"/>
      <c r="F146" s="158"/>
      <c r="G146" s="159"/>
      <c r="H146" s="159"/>
      <c r="I146" s="159"/>
      <c r="J146" s="160"/>
      <c r="K146" s="132"/>
      <c r="L146" s="144"/>
      <c r="M146" s="132"/>
      <c r="N146" s="132"/>
      <c r="O146" s="40" t="s">
        <v>27</v>
      </c>
      <c r="P146" s="25"/>
      <c r="Q146" s="40"/>
      <c r="R146" s="25"/>
      <c r="S146" s="41" t="s">
        <v>33</v>
      </c>
      <c r="T146" s="25"/>
      <c r="U146" s="26"/>
      <c r="V146" s="25"/>
      <c r="W146" s="149"/>
      <c r="X146" s="131"/>
      <c r="Y146" s="132"/>
      <c r="Z146" s="133"/>
    </row>
    <row r="147" spans="1:26" ht="18.75" customHeight="1">
      <c r="A147" s="134">
        <f>COUNTA($A$7:$A146)+$A$7</f>
        <v>31</v>
      </c>
      <c r="B147" s="43"/>
      <c r="C147" s="7"/>
      <c r="D147" s="4"/>
      <c r="E147" s="4"/>
      <c r="F147" s="80"/>
      <c r="G147" s="171" t="s">
        <v>60</v>
      </c>
      <c r="H147" s="156"/>
      <c r="I147" s="156"/>
      <c r="J147" s="157"/>
      <c r="K147" s="167">
        <v>2</v>
      </c>
      <c r="L147" s="167">
        <f>4-X147</f>
        <v>1</v>
      </c>
      <c r="M147" s="167">
        <v>3</v>
      </c>
      <c r="N147" s="167" t="s">
        <v>128</v>
      </c>
      <c r="O147" s="47" t="s">
        <v>44</v>
      </c>
      <c r="P147" s="48"/>
      <c r="Q147" s="47" t="s">
        <v>43</v>
      </c>
      <c r="R147" s="48"/>
      <c r="S147" s="20" t="s">
        <v>47</v>
      </c>
      <c r="T147" s="27"/>
      <c r="U147" s="28" t="s">
        <v>48</v>
      </c>
      <c r="V147" s="27"/>
      <c r="W147" s="148">
        <v>1</v>
      </c>
      <c r="X147" s="148">
        <v>3</v>
      </c>
      <c r="Y147" s="170" t="s">
        <v>62</v>
      </c>
      <c r="Z147" s="166" t="str">
        <f>A120&amp;","&amp;A125&amp;","&amp;A130&amp;","&amp;A143&amp;","&amp;A147</f>
        <v>25,26,27,30,31</v>
      </c>
    </row>
    <row r="148" spans="1:26" ht="18.75" customHeight="1">
      <c r="A148" s="134"/>
      <c r="B148" s="43" t="s">
        <v>30</v>
      </c>
      <c r="C148" s="7"/>
      <c r="D148" s="4"/>
      <c r="E148" s="4"/>
      <c r="F148" s="81"/>
      <c r="G148" s="158"/>
      <c r="H148" s="159"/>
      <c r="I148" s="159"/>
      <c r="J148" s="160"/>
      <c r="K148" s="168"/>
      <c r="L148" s="168"/>
      <c r="M148" s="168"/>
      <c r="N148" s="168"/>
      <c r="O148" s="49" t="s">
        <v>45</v>
      </c>
      <c r="P148" s="50"/>
      <c r="Q148" s="49" t="s">
        <v>46</v>
      </c>
      <c r="R148" s="50"/>
      <c r="S148" s="23" t="s">
        <v>37</v>
      </c>
      <c r="T148" s="22"/>
      <c r="U148" s="23"/>
      <c r="V148" s="22"/>
      <c r="W148" s="148"/>
      <c r="X148" s="148"/>
      <c r="Y148" s="170"/>
      <c r="Z148" s="166"/>
    </row>
    <row r="149" spans="1:26" ht="18.75" customHeight="1">
      <c r="A149" s="134"/>
      <c r="B149" s="43"/>
      <c r="C149" s="7"/>
      <c r="D149" s="4"/>
      <c r="E149" s="4"/>
      <c r="F149" s="81"/>
      <c r="G149" s="158"/>
      <c r="H149" s="159"/>
      <c r="I149" s="159"/>
      <c r="J149" s="160"/>
      <c r="K149" s="168"/>
      <c r="L149" s="168"/>
      <c r="M149" s="168"/>
      <c r="N149" s="168"/>
      <c r="O149" s="67" t="s">
        <v>23</v>
      </c>
      <c r="P149" s="68"/>
      <c r="Q149" s="67"/>
      <c r="R149" s="68"/>
      <c r="S149" s="36" t="s">
        <v>26</v>
      </c>
      <c r="T149" s="33"/>
      <c r="U149" s="34"/>
      <c r="V149" s="33"/>
      <c r="W149" s="148"/>
      <c r="X149" s="148"/>
      <c r="Y149" s="170"/>
      <c r="Z149" s="166"/>
    </row>
    <row r="150" spans="1:26" ht="18.75" customHeight="1">
      <c r="A150" s="134"/>
      <c r="B150" s="44"/>
      <c r="C150" s="7"/>
      <c r="D150" s="4"/>
      <c r="E150" s="4"/>
      <c r="F150" s="81"/>
      <c r="G150" s="161"/>
      <c r="H150" s="162"/>
      <c r="I150" s="162"/>
      <c r="J150" s="163"/>
      <c r="K150" s="169"/>
      <c r="L150" s="169"/>
      <c r="M150" s="169"/>
      <c r="N150" s="169"/>
      <c r="O150" s="24"/>
      <c r="P150" s="25"/>
      <c r="Q150" s="51"/>
      <c r="R150" s="52"/>
      <c r="S150" s="41"/>
      <c r="T150" s="25"/>
      <c r="U150" s="26"/>
      <c r="V150" s="25"/>
      <c r="W150" s="149"/>
      <c r="X150" s="148"/>
      <c r="Y150" s="170"/>
      <c r="Z150" s="166"/>
    </row>
    <row r="151" spans="1:26" ht="18.75" customHeight="1">
      <c r="A151" s="134">
        <f>COUNTA($A$7:$A150)+$A$7</f>
        <v>32</v>
      </c>
      <c r="B151" s="43"/>
      <c r="C151" s="7"/>
      <c r="D151" s="65"/>
      <c r="E151" s="5"/>
      <c r="F151" s="135" t="s">
        <v>110</v>
      </c>
      <c r="G151" s="156"/>
      <c r="H151" s="156"/>
      <c r="I151" s="156"/>
      <c r="J151" s="157"/>
      <c r="K151" s="132"/>
      <c r="L151" s="144"/>
      <c r="M151" s="132"/>
      <c r="N151" s="132"/>
      <c r="O151" s="18" t="s">
        <v>22</v>
      </c>
      <c r="P151" s="22" t="s">
        <v>39</v>
      </c>
      <c r="Q151" s="37"/>
      <c r="R151" s="19"/>
      <c r="S151" s="20" t="s">
        <v>29</v>
      </c>
      <c r="T151" s="19"/>
      <c r="U151" s="20"/>
      <c r="V151" s="19"/>
      <c r="W151" s="148">
        <v>1</v>
      </c>
      <c r="X151" s="131"/>
      <c r="Y151" s="132"/>
      <c r="Z151" s="133"/>
    </row>
    <row r="152" spans="1:26" ht="18.75" customHeight="1">
      <c r="A152" s="134"/>
      <c r="B152" s="43"/>
      <c r="C152" s="7"/>
      <c r="D152" s="65"/>
      <c r="E152" s="66"/>
      <c r="F152" s="158"/>
      <c r="G152" s="159"/>
      <c r="H152" s="159"/>
      <c r="I152" s="159"/>
      <c r="J152" s="160"/>
      <c r="K152" s="132"/>
      <c r="L152" s="144"/>
      <c r="M152" s="132"/>
      <c r="N152" s="132"/>
      <c r="O152" s="21" t="s">
        <v>23</v>
      </c>
      <c r="P152" s="22"/>
      <c r="Q152" s="38"/>
      <c r="R152" s="22"/>
      <c r="S152" s="23" t="s">
        <v>37</v>
      </c>
      <c r="T152" s="22"/>
      <c r="U152" s="23"/>
      <c r="V152" s="22"/>
      <c r="W152" s="148"/>
      <c r="X152" s="131"/>
      <c r="Y152" s="132"/>
      <c r="Z152" s="133"/>
    </row>
    <row r="153" spans="1:26" ht="18.75" customHeight="1">
      <c r="A153" s="134"/>
      <c r="B153" s="43"/>
      <c r="C153" s="7"/>
      <c r="D153" s="65"/>
      <c r="E153" s="66"/>
      <c r="F153" s="158"/>
      <c r="G153" s="159"/>
      <c r="H153" s="159"/>
      <c r="I153" s="159"/>
      <c r="J153" s="160"/>
      <c r="K153" s="132"/>
      <c r="L153" s="144"/>
      <c r="M153" s="132"/>
      <c r="N153" s="132"/>
      <c r="O153" s="21" t="s">
        <v>40</v>
      </c>
      <c r="P153" s="22"/>
      <c r="Q153" s="38"/>
      <c r="R153" s="22"/>
      <c r="S153" s="36" t="s">
        <v>26</v>
      </c>
      <c r="T153" s="22"/>
      <c r="U153" s="23"/>
      <c r="V153" s="22"/>
      <c r="W153" s="148"/>
      <c r="X153" s="131"/>
      <c r="Y153" s="132"/>
      <c r="Z153" s="133"/>
    </row>
    <row r="154" spans="1:26" ht="21" customHeight="1">
      <c r="A154" s="134"/>
      <c r="B154" s="43"/>
      <c r="C154" s="7"/>
      <c r="D154" s="65"/>
      <c r="E154" s="66"/>
      <c r="F154" s="158"/>
      <c r="G154" s="159"/>
      <c r="H154" s="159"/>
      <c r="I154" s="159"/>
      <c r="J154" s="160"/>
      <c r="K154" s="132"/>
      <c r="L154" s="144"/>
      <c r="M154" s="132"/>
      <c r="N154" s="132"/>
      <c r="O154" s="40" t="s">
        <v>27</v>
      </c>
      <c r="P154" s="25"/>
      <c r="Q154" s="40"/>
      <c r="R154" s="25"/>
      <c r="S154" s="41" t="s">
        <v>33</v>
      </c>
      <c r="T154" s="25"/>
      <c r="U154" s="26"/>
      <c r="V154" s="25"/>
      <c r="W154" s="149"/>
      <c r="X154" s="131"/>
      <c r="Y154" s="132"/>
      <c r="Z154" s="133"/>
    </row>
    <row r="155" spans="1:26" ht="18.75" customHeight="1">
      <c r="A155" s="134">
        <f>COUNTA($A$7:$A154)+$A$7</f>
        <v>33</v>
      </c>
      <c r="B155" s="43"/>
      <c r="C155" s="7"/>
      <c r="D155" s="4"/>
      <c r="E155" s="4"/>
      <c r="F155" s="54"/>
      <c r="G155" s="171" t="s">
        <v>111</v>
      </c>
      <c r="H155" s="156"/>
      <c r="I155" s="156"/>
      <c r="J155" s="157"/>
      <c r="K155" s="167">
        <v>2</v>
      </c>
      <c r="L155" s="167">
        <f>4-X155</f>
        <v>1</v>
      </c>
      <c r="M155" s="167">
        <v>3</v>
      </c>
      <c r="N155" s="167" t="s">
        <v>128</v>
      </c>
      <c r="O155" s="47" t="s">
        <v>44</v>
      </c>
      <c r="P155" s="48"/>
      <c r="Q155" s="47" t="s">
        <v>43</v>
      </c>
      <c r="R155" s="48"/>
      <c r="S155" s="20" t="s">
        <v>47</v>
      </c>
      <c r="T155" s="27"/>
      <c r="U155" s="28" t="s">
        <v>48</v>
      </c>
      <c r="V155" s="27"/>
      <c r="W155" s="148">
        <v>1</v>
      </c>
      <c r="X155" s="148">
        <v>3</v>
      </c>
      <c r="Y155" s="170" t="s">
        <v>78</v>
      </c>
      <c r="Z155" s="166" t="str">
        <f>A120&amp;","&amp;A125&amp;","&amp;A130&amp;","&amp;A151&amp;","&amp;A155</f>
        <v>25,26,27,32,33</v>
      </c>
    </row>
    <row r="156" spans="1:26" ht="18.75" customHeight="1">
      <c r="A156" s="134"/>
      <c r="B156" s="43" t="s">
        <v>30</v>
      </c>
      <c r="C156" s="7"/>
      <c r="D156" s="4"/>
      <c r="E156" s="4"/>
      <c r="F156" s="70"/>
      <c r="G156" s="158"/>
      <c r="H156" s="159"/>
      <c r="I156" s="159"/>
      <c r="J156" s="160"/>
      <c r="K156" s="168"/>
      <c r="L156" s="168"/>
      <c r="M156" s="168"/>
      <c r="N156" s="168"/>
      <c r="O156" s="49" t="s">
        <v>45</v>
      </c>
      <c r="P156" s="50"/>
      <c r="Q156" s="49" t="s">
        <v>46</v>
      </c>
      <c r="R156" s="50"/>
      <c r="S156" s="23" t="s">
        <v>37</v>
      </c>
      <c r="T156" s="22"/>
      <c r="U156" s="23"/>
      <c r="V156" s="22"/>
      <c r="W156" s="148"/>
      <c r="X156" s="148"/>
      <c r="Y156" s="170"/>
      <c r="Z156" s="166"/>
    </row>
    <row r="157" spans="1:26" ht="18.75" customHeight="1">
      <c r="A157" s="134"/>
      <c r="B157" s="43"/>
      <c r="C157" s="7"/>
      <c r="D157" s="4"/>
      <c r="E157" s="4"/>
      <c r="F157" s="70"/>
      <c r="G157" s="158"/>
      <c r="H157" s="159"/>
      <c r="I157" s="159"/>
      <c r="J157" s="160"/>
      <c r="K157" s="168"/>
      <c r="L157" s="168"/>
      <c r="M157" s="168"/>
      <c r="N157" s="168"/>
      <c r="O157" s="67" t="s">
        <v>23</v>
      </c>
      <c r="P157" s="68"/>
      <c r="Q157" s="67"/>
      <c r="R157" s="68"/>
      <c r="S157" s="36" t="s">
        <v>26</v>
      </c>
      <c r="T157" s="33"/>
      <c r="U157" s="34"/>
      <c r="V157" s="33"/>
      <c r="W157" s="148"/>
      <c r="X157" s="148"/>
      <c r="Y157" s="170"/>
      <c r="Z157" s="166"/>
    </row>
    <row r="158" spans="1:26" ht="18.75" customHeight="1">
      <c r="A158" s="134"/>
      <c r="B158" s="85"/>
      <c r="C158" s="86"/>
      <c r="D158" s="35"/>
      <c r="E158" s="35"/>
      <c r="F158" s="87"/>
      <c r="G158" s="161"/>
      <c r="H158" s="162"/>
      <c r="I158" s="162"/>
      <c r="J158" s="163"/>
      <c r="K158" s="169"/>
      <c r="L158" s="169"/>
      <c r="M158" s="169"/>
      <c r="N158" s="169"/>
      <c r="O158" s="24"/>
      <c r="P158" s="25"/>
      <c r="Q158" s="51"/>
      <c r="R158" s="52"/>
      <c r="S158" s="41"/>
      <c r="T158" s="25"/>
      <c r="U158" s="26"/>
      <c r="V158" s="25"/>
      <c r="W158" s="149"/>
      <c r="X158" s="148"/>
      <c r="Y158" s="170"/>
      <c r="Z158" s="166"/>
    </row>
    <row r="159" spans="1:26" ht="6.75" customHeight="1">
      <c r="A159" s="56"/>
      <c r="B159" s="43"/>
      <c r="C159" s="7"/>
      <c r="D159" s="35"/>
      <c r="E159" s="4"/>
      <c r="F159" s="6"/>
      <c r="G159" s="6"/>
      <c r="H159" s="6"/>
      <c r="I159" s="6"/>
      <c r="J159" s="6"/>
      <c r="K159" s="15"/>
      <c r="L159" s="16"/>
      <c r="M159" s="15"/>
      <c r="N159" s="15"/>
      <c r="O159" s="29"/>
      <c r="P159" s="30"/>
      <c r="Q159" s="31"/>
      <c r="R159" s="30"/>
      <c r="S159" s="31"/>
      <c r="T159" s="30"/>
      <c r="U159" s="31"/>
      <c r="V159" s="30"/>
      <c r="W159" s="13"/>
      <c r="X159" s="17"/>
      <c r="Y159" s="13"/>
      <c r="Z159" s="14"/>
    </row>
    <row r="160" spans="1:26" ht="18.75" customHeight="1">
      <c r="A160" s="134">
        <f>COUNTA($A$7:$A159)+$A$7</f>
        <v>34</v>
      </c>
      <c r="B160" s="42"/>
      <c r="C160" s="135" t="s">
        <v>54</v>
      </c>
      <c r="D160" s="145"/>
      <c r="E160" s="145"/>
      <c r="F160" s="145"/>
      <c r="G160" s="145"/>
      <c r="H160" s="145"/>
      <c r="I160" s="145"/>
      <c r="J160" s="145"/>
      <c r="K160" s="132"/>
      <c r="L160" s="144"/>
      <c r="M160" s="132"/>
      <c r="N160" s="132"/>
      <c r="O160" s="18"/>
      <c r="P160" s="19"/>
      <c r="Q160" s="37"/>
      <c r="R160" s="19"/>
      <c r="S160" s="20" t="s">
        <v>29</v>
      </c>
      <c r="T160" s="19"/>
      <c r="U160" s="20"/>
      <c r="V160" s="19"/>
      <c r="W160" s="150">
        <v>1</v>
      </c>
      <c r="X160" s="131"/>
      <c r="Y160" s="132"/>
      <c r="Z160" s="133"/>
    </row>
    <row r="161" spans="1:26" ht="19.5" customHeight="1">
      <c r="A161" s="134"/>
      <c r="B161" s="43"/>
      <c r="C161" s="138"/>
      <c r="D161" s="146"/>
      <c r="E161" s="146"/>
      <c r="F161" s="146"/>
      <c r="G161" s="146"/>
      <c r="H161" s="146"/>
      <c r="I161" s="146"/>
      <c r="J161" s="146"/>
      <c r="K161" s="132"/>
      <c r="L161" s="144"/>
      <c r="M161" s="132"/>
      <c r="N161" s="132"/>
      <c r="O161" s="21"/>
      <c r="P161" s="22"/>
      <c r="Q161" s="38"/>
      <c r="R161" s="22"/>
      <c r="S161" s="23" t="s">
        <v>25</v>
      </c>
      <c r="T161" s="22"/>
      <c r="U161" s="23"/>
      <c r="V161" s="22"/>
      <c r="W161" s="150"/>
      <c r="X161" s="131"/>
      <c r="Y161" s="132"/>
      <c r="Z161" s="133"/>
    </row>
    <row r="162" spans="1:26" ht="18.75" customHeight="1">
      <c r="A162" s="134"/>
      <c r="B162" s="43"/>
      <c r="C162" s="138"/>
      <c r="D162" s="146"/>
      <c r="E162" s="146"/>
      <c r="F162" s="146"/>
      <c r="G162" s="146"/>
      <c r="H162" s="146"/>
      <c r="I162" s="146"/>
      <c r="J162" s="146"/>
      <c r="K162" s="132"/>
      <c r="L162" s="144"/>
      <c r="M162" s="132"/>
      <c r="N162" s="132"/>
      <c r="O162" s="21"/>
      <c r="P162" s="22"/>
      <c r="Q162" s="38"/>
      <c r="R162" s="22"/>
      <c r="S162" s="36" t="s">
        <v>26</v>
      </c>
      <c r="T162" s="22"/>
      <c r="U162" s="23"/>
      <c r="V162" s="22"/>
      <c r="W162" s="148"/>
      <c r="X162" s="131"/>
      <c r="Y162" s="132"/>
      <c r="Z162" s="133"/>
    </row>
    <row r="163" spans="1:26" ht="18.75" customHeight="1">
      <c r="A163" s="134"/>
      <c r="B163" s="43"/>
      <c r="C163" s="138"/>
      <c r="D163" s="146"/>
      <c r="E163" s="146"/>
      <c r="F163" s="146"/>
      <c r="G163" s="146"/>
      <c r="H163" s="146"/>
      <c r="I163" s="146"/>
      <c r="J163" s="146"/>
      <c r="K163" s="132"/>
      <c r="L163" s="144"/>
      <c r="M163" s="132"/>
      <c r="N163" s="132"/>
      <c r="O163" s="32"/>
      <c r="P163" s="33"/>
      <c r="Q163" s="39"/>
      <c r="R163" s="33"/>
      <c r="S163" s="76" t="s">
        <v>98</v>
      </c>
      <c r="T163" s="33"/>
      <c r="U163" s="34"/>
      <c r="V163" s="33"/>
      <c r="W163" s="148"/>
      <c r="X163" s="131"/>
      <c r="Y163" s="132"/>
      <c r="Z163" s="133"/>
    </row>
    <row r="164" spans="1:26" ht="18.75" customHeight="1">
      <c r="A164" s="134"/>
      <c r="B164" s="43"/>
      <c r="C164" s="141"/>
      <c r="D164" s="147"/>
      <c r="E164" s="147"/>
      <c r="F164" s="147"/>
      <c r="G164" s="147"/>
      <c r="H164" s="147"/>
      <c r="I164" s="147"/>
      <c r="J164" s="147"/>
      <c r="K164" s="132"/>
      <c r="L164" s="144"/>
      <c r="M164" s="132"/>
      <c r="N164" s="132"/>
      <c r="O164" s="40"/>
      <c r="P164" s="25"/>
      <c r="Q164" s="51"/>
      <c r="R164" s="52"/>
      <c r="S164" s="41"/>
      <c r="T164" s="25"/>
      <c r="U164" s="26"/>
      <c r="V164" s="25"/>
      <c r="W164" s="149"/>
      <c r="X164" s="131"/>
      <c r="Y164" s="132"/>
      <c r="Z164" s="133"/>
    </row>
    <row r="165" spans="1:26" ht="18.75" customHeight="1">
      <c r="A165" s="134">
        <f>COUNTA($A$7:$A164)+$A$7</f>
        <v>35</v>
      </c>
      <c r="B165" s="44"/>
      <c r="C165" s="135" t="s">
        <v>121</v>
      </c>
      <c r="D165" s="145"/>
      <c r="E165" s="145"/>
      <c r="F165" s="145"/>
      <c r="G165" s="145"/>
      <c r="H165" s="145"/>
      <c r="I165" s="145"/>
      <c r="J165" s="145"/>
      <c r="K165" s="132"/>
      <c r="L165" s="144"/>
      <c r="M165" s="132"/>
      <c r="N165" s="132"/>
      <c r="O165" s="18" t="s">
        <v>114</v>
      </c>
      <c r="P165" s="19"/>
      <c r="Q165" s="37"/>
      <c r="R165" s="19"/>
      <c r="S165" s="20" t="s">
        <v>29</v>
      </c>
      <c r="T165" s="19"/>
      <c r="U165" s="20"/>
      <c r="V165" s="19"/>
      <c r="W165" s="150">
        <v>2</v>
      </c>
      <c r="X165" s="131"/>
      <c r="Y165" s="132"/>
      <c r="Z165" s="133"/>
    </row>
    <row r="166" spans="1:26" ht="48" customHeight="1">
      <c r="A166" s="134"/>
      <c r="B166" s="43"/>
      <c r="C166" s="138"/>
      <c r="D166" s="146"/>
      <c r="E166" s="146"/>
      <c r="F166" s="146"/>
      <c r="G166" s="146"/>
      <c r="H166" s="146"/>
      <c r="I166" s="146"/>
      <c r="J166" s="146"/>
      <c r="K166" s="132"/>
      <c r="L166" s="144"/>
      <c r="M166" s="132"/>
      <c r="N166" s="132"/>
      <c r="O166" s="21" t="s">
        <v>36</v>
      </c>
      <c r="P166" s="22" t="s">
        <v>21</v>
      </c>
      <c r="Q166" s="38"/>
      <c r="R166" s="22"/>
      <c r="S166" s="23" t="s">
        <v>37</v>
      </c>
      <c r="T166" s="22"/>
      <c r="U166" s="23"/>
      <c r="V166" s="22"/>
      <c r="W166" s="150"/>
      <c r="X166" s="131"/>
      <c r="Y166" s="132"/>
      <c r="Z166" s="133"/>
    </row>
    <row r="167" spans="1:26" ht="18.75" customHeight="1">
      <c r="A167" s="134"/>
      <c r="B167" s="43"/>
      <c r="C167" s="138"/>
      <c r="D167" s="146"/>
      <c r="E167" s="146"/>
      <c r="F167" s="146"/>
      <c r="G167" s="146"/>
      <c r="H167" s="146"/>
      <c r="I167" s="146"/>
      <c r="J167" s="146"/>
      <c r="K167" s="132"/>
      <c r="L167" s="144"/>
      <c r="M167" s="132"/>
      <c r="N167" s="132"/>
      <c r="O167" s="21" t="s">
        <v>23</v>
      </c>
      <c r="P167" s="22"/>
      <c r="Q167" s="38"/>
      <c r="R167" s="22"/>
      <c r="S167" s="36" t="s">
        <v>26</v>
      </c>
      <c r="T167" s="22"/>
      <c r="U167" s="23"/>
      <c r="V167" s="22"/>
      <c r="W167" s="148"/>
      <c r="X167" s="131"/>
      <c r="Y167" s="132"/>
      <c r="Z167" s="133"/>
    </row>
    <row r="168" spans="1:26" ht="18.75" customHeight="1">
      <c r="A168" s="134"/>
      <c r="B168" s="43"/>
      <c r="C168" s="138"/>
      <c r="D168" s="146"/>
      <c r="E168" s="146"/>
      <c r="F168" s="146"/>
      <c r="G168" s="146"/>
      <c r="H168" s="146"/>
      <c r="I168" s="146"/>
      <c r="J168" s="146"/>
      <c r="K168" s="132"/>
      <c r="L168" s="144"/>
      <c r="M168" s="132"/>
      <c r="N168" s="132"/>
      <c r="O168" s="32" t="s">
        <v>24</v>
      </c>
      <c r="P168" s="33"/>
      <c r="Q168" s="39"/>
      <c r="R168" s="33"/>
      <c r="S168" s="55" t="s">
        <v>33</v>
      </c>
      <c r="T168" s="33"/>
      <c r="U168" s="34"/>
      <c r="V168" s="33"/>
      <c r="W168" s="148"/>
      <c r="X168" s="131"/>
      <c r="Y168" s="132"/>
      <c r="Z168" s="133"/>
    </row>
    <row r="169" spans="1:26" ht="18.75" customHeight="1">
      <c r="A169" s="134"/>
      <c r="B169" s="43"/>
      <c r="C169" s="141"/>
      <c r="D169" s="147"/>
      <c r="E169" s="147"/>
      <c r="F169" s="147"/>
      <c r="G169" s="147"/>
      <c r="H169" s="147"/>
      <c r="I169" s="147"/>
      <c r="J169" s="147"/>
      <c r="K169" s="132"/>
      <c r="L169" s="144"/>
      <c r="M169" s="132"/>
      <c r="N169" s="132"/>
      <c r="O169" s="40" t="s">
        <v>27</v>
      </c>
      <c r="P169" s="25"/>
      <c r="Q169" s="40" t="s">
        <v>27</v>
      </c>
      <c r="R169" s="25"/>
      <c r="S169" s="41"/>
      <c r="T169" s="25"/>
      <c r="U169" s="26"/>
      <c r="V169" s="25"/>
      <c r="W169" s="149"/>
      <c r="X169" s="131"/>
      <c r="Y169" s="132"/>
      <c r="Z169" s="133"/>
    </row>
    <row r="170" spans="1:26" ht="18.75" customHeight="1">
      <c r="A170" s="134">
        <f>COUNTA($A$7:$A169)+$A$7</f>
        <v>36</v>
      </c>
      <c r="B170" s="43"/>
      <c r="C170" s="7"/>
      <c r="D170" s="135" t="s">
        <v>41</v>
      </c>
      <c r="E170" s="136"/>
      <c r="F170" s="136"/>
      <c r="G170" s="136"/>
      <c r="H170" s="136"/>
      <c r="I170" s="136"/>
      <c r="J170" s="137"/>
      <c r="K170" s="132"/>
      <c r="L170" s="144"/>
      <c r="M170" s="132"/>
      <c r="N170" s="132"/>
      <c r="O170" s="18" t="s">
        <v>38</v>
      </c>
      <c r="P170" s="22" t="s">
        <v>21</v>
      </c>
      <c r="Q170" s="37"/>
      <c r="R170" s="19"/>
      <c r="S170" s="20" t="s">
        <v>29</v>
      </c>
      <c r="T170" s="19"/>
      <c r="U170" s="20"/>
      <c r="V170" s="19"/>
      <c r="W170" s="148">
        <v>2</v>
      </c>
      <c r="X170" s="131"/>
      <c r="Y170" s="132"/>
      <c r="Z170" s="133"/>
    </row>
    <row r="171" spans="1:26" ht="18.75" customHeight="1">
      <c r="A171" s="134"/>
      <c r="B171" s="43"/>
      <c r="C171" s="7"/>
      <c r="D171" s="138"/>
      <c r="E171" s="139"/>
      <c r="F171" s="139"/>
      <c r="G171" s="139"/>
      <c r="H171" s="139"/>
      <c r="I171" s="139"/>
      <c r="J171" s="140"/>
      <c r="K171" s="132"/>
      <c r="L171" s="144"/>
      <c r="M171" s="132"/>
      <c r="N171" s="132"/>
      <c r="O171" s="21" t="s">
        <v>22</v>
      </c>
      <c r="P171" s="22"/>
      <c r="Q171" s="38"/>
      <c r="R171" s="22"/>
      <c r="S171" s="23" t="s">
        <v>25</v>
      </c>
      <c r="T171" s="22"/>
      <c r="U171" s="23"/>
      <c r="V171" s="22"/>
      <c r="W171" s="148"/>
      <c r="X171" s="131"/>
      <c r="Y171" s="132"/>
      <c r="Z171" s="133"/>
    </row>
    <row r="172" spans="1:26" ht="18.75" customHeight="1">
      <c r="A172" s="134"/>
      <c r="B172" s="43"/>
      <c r="C172" s="7"/>
      <c r="D172" s="138"/>
      <c r="E172" s="139"/>
      <c r="F172" s="139"/>
      <c r="G172" s="139"/>
      <c r="H172" s="139"/>
      <c r="I172" s="139"/>
      <c r="J172" s="140"/>
      <c r="K172" s="132"/>
      <c r="L172" s="144"/>
      <c r="M172" s="132"/>
      <c r="N172" s="132"/>
      <c r="O172" s="21" t="s">
        <v>23</v>
      </c>
      <c r="P172" s="22" t="s">
        <v>21</v>
      </c>
      <c r="Q172" s="38"/>
      <c r="R172" s="22"/>
      <c r="S172" s="36" t="s">
        <v>26</v>
      </c>
      <c r="T172" s="22"/>
      <c r="U172" s="23"/>
      <c r="V172" s="22"/>
      <c r="W172" s="148"/>
      <c r="X172" s="131"/>
      <c r="Y172" s="132"/>
      <c r="Z172" s="133"/>
    </row>
    <row r="173" spans="1:26" ht="18.75" customHeight="1">
      <c r="A173" s="134"/>
      <c r="B173" s="43"/>
      <c r="C173" s="7"/>
      <c r="D173" s="138"/>
      <c r="E173" s="139"/>
      <c r="F173" s="139"/>
      <c r="G173" s="139"/>
      <c r="H173" s="139"/>
      <c r="I173" s="139"/>
      <c r="J173" s="140"/>
      <c r="K173" s="132"/>
      <c r="L173" s="144"/>
      <c r="M173" s="132"/>
      <c r="N173" s="132"/>
      <c r="O173" s="32" t="s">
        <v>24</v>
      </c>
      <c r="P173" s="33"/>
      <c r="Q173" s="39"/>
      <c r="R173" s="33"/>
      <c r="S173" s="55" t="s">
        <v>33</v>
      </c>
      <c r="T173" s="33"/>
      <c r="U173" s="34"/>
      <c r="V173" s="33"/>
      <c r="W173" s="148"/>
      <c r="X173" s="131"/>
      <c r="Y173" s="132"/>
      <c r="Z173" s="133"/>
    </row>
    <row r="174" spans="1:26" ht="21" customHeight="1">
      <c r="A174" s="134"/>
      <c r="B174" s="43"/>
      <c r="C174" s="7"/>
      <c r="D174" s="141"/>
      <c r="E174" s="142"/>
      <c r="F174" s="142"/>
      <c r="G174" s="142"/>
      <c r="H174" s="142"/>
      <c r="I174" s="142"/>
      <c r="J174" s="143"/>
      <c r="K174" s="132"/>
      <c r="L174" s="144"/>
      <c r="M174" s="132"/>
      <c r="N174" s="132"/>
      <c r="O174" s="40" t="s">
        <v>27</v>
      </c>
      <c r="P174" s="25"/>
      <c r="Q174" s="40"/>
      <c r="R174" s="25"/>
      <c r="S174" s="41"/>
      <c r="T174" s="25"/>
      <c r="U174" s="26"/>
      <c r="V174" s="25"/>
      <c r="W174" s="149"/>
      <c r="X174" s="131"/>
      <c r="Y174" s="132"/>
      <c r="Z174" s="133"/>
    </row>
    <row r="175" spans="1:26" ht="18.75" customHeight="1">
      <c r="A175" s="134">
        <f>COUNTA($A$7:$A174)+$A$7</f>
        <v>37</v>
      </c>
      <c r="B175" s="43"/>
      <c r="C175" s="7"/>
      <c r="D175" s="63"/>
      <c r="E175" s="135" t="s">
        <v>54</v>
      </c>
      <c r="F175" s="156"/>
      <c r="G175" s="156"/>
      <c r="H175" s="156"/>
      <c r="I175" s="156"/>
      <c r="J175" s="157"/>
      <c r="K175" s="132"/>
      <c r="L175" s="144"/>
      <c r="M175" s="132"/>
      <c r="N175" s="132"/>
      <c r="O175" s="18"/>
      <c r="P175" s="22"/>
      <c r="Q175" s="37"/>
      <c r="R175" s="19"/>
      <c r="S175" s="20" t="s">
        <v>29</v>
      </c>
      <c r="T175" s="19" t="s">
        <v>21</v>
      </c>
      <c r="U175" s="20"/>
      <c r="V175" s="19"/>
      <c r="W175" s="148">
        <v>2</v>
      </c>
      <c r="X175" s="131"/>
      <c r="Y175" s="132"/>
      <c r="Z175" s="133"/>
    </row>
    <row r="176" spans="1:26" ht="18.75" customHeight="1">
      <c r="A176" s="134"/>
      <c r="B176" s="43"/>
      <c r="C176" s="7"/>
      <c r="D176" s="64"/>
      <c r="E176" s="158"/>
      <c r="F176" s="159"/>
      <c r="G176" s="159"/>
      <c r="H176" s="159"/>
      <c r="I176" s="159"/>
      <c r="J176" s="160"/>
      <c r="K176" s="132"/>
      <c r="L176" s="144"/>
      <c r="M176" s="132"/>
      <c r="N176" s="132"/>
      <c r="O176" s="21"/>
      <c r="P176" s="22"/>
      <c r="Q176" s="38"/>
      <c r="R176" s="22"/>
      <c r="S176" s="23" t="s">
        <v>25</v>
      </c>
      <c r="T176" s="22" t="s">
        <v>21</v>
      </c>
      <c r="U176" s="23"/>
      <c r="V176" s="22"/>
      <c r="W176" s="148"/>
      <c r="X176" s="131"/>
      <c r="Y176" s="132"/>
      <c r="Z176" s="133"/>
    </row>
    <row r="177" spans="1:26" ht="18.75" customHeight="1">
      <c r="A177" s="134"/>
      <c r="B177" s="43"/>
      <c r="C177" s="7"/>
      <c r="D177" s="64"/>
      <c r="E177" s="158"/>
      <c r="F177" s="159"/>
      <c r="G177" s="159"/>
      <c r="H177" s="159"/>
      <c r="I177" s="159"/>
      <c r="J177" s="160"/>
      <c r="K177" s="132"/>
      <c r="L177" s="144"/>
      <c r="M177" s="132"/>
      <c r="N177" s="132"/>
      <c r="O177" s="21"/>
      <c r="P177" s="22"/>
      <c r="Q177" s="38"/>
      <c r="R177" s="22"/>
      <c r="S177" s="36" t="s">
        <v>26</v>
      </c>
      <c r="T177" s="22" t="s">
        <v>21</v>
      </c>
      <c r="U177" s="23"/>
      <c r="V177" s="22"/>
      <c r="W177" s="148"/>
      <c r="X177" s="131"/>
      <c r="Y177" s="132"/>
      <c r="Z177" s="133"/>
    </row>
    <row r="178" spans="1:26" ht="18.75" customHeight="1">
      <c r="A178" s="134"/>
      <c r="B178" s="43"/>
      <c r="C178" s="7"/>
      <c r="D178" s="64"/>
      <c r="E178" s="158"/>
      <c r="F178" s="159"/>
      <c r="G178" s="159"/>
      <c r="H178" s="159"/>
      <c r="I178" s="159"/>
      <c r="J178" s="160"/>
      <c r="K178" s="132"/>
      <c r="L178" s="144"/>
      <c r="M178" s="132"/>
      <c r="N178" s="132"/>
      <c r="O178" s="32"/>
      <c r="P178" s="33"/>
      <c r="Q178" s="39"/>
      <c r="R178" s="33"/>
      <c r="S178" s="76" t="s">
        <v>98</v>
      </c>
      <c r="T178" s="33"/>
      <c r="U178" s="34"/>
      <c r="V178" s="33"/>
      <c r="W178" s="148"/>
      <c r="X178" s="131"/>
      <c r="Y178" s="132"/>
      <c r="Z178" s="133"/>
    </row>
    <row r="179" spans="1:26" ht="21" customHeight="1">
      <c r="A179" s="134"/>
      <c r="B179" s="43"/>
      <c r="C179" s="7"/>
      <c r="D179" s="64"/>
      <c r="E179" s="161"/>
      <c r="F179" s="162"/>
      <c r="G179" s="162"/>
      <c r="H179" s="162"/>
      <c r="I179" s="162"/>
      <c r="J179" s="163"/>
      <c r="K179" s="132"/>
      <c r="L179" s="144"/>
      <c r="M179" s="132"/>
      <c r="N179" s="132"/>
      <c r="O179" s="40"/>
      <c r="P179" s="25"/>
      <c r="Q179" s="40"/>
      <c r="R179" s="25"/>
      <c r="S179" s="41"/>
      <c r="T179" s="25"/>
      <c r="U179" s="26"/>
      <c r="V179" s="25"/>
      <c r="W179" s="149"/>
      <c r="X179" s="131"/>
      <c r="Y179" s="132"/>
      <c r="Z179" s="133"/>
    </row>
    <row r="180" spans="1:26" ht="18.75" customHeight="1">
      <c r="A180" s="134">
        <f>COUNTA($A$7:$A179)+$A$7</f>
        <v>38</v>
      </c>
      <c r="B180" s="43"/>
      <c r="C180" s="7"/>
      <c r="D180" s="64"/>
      <c r="E180" s="135" t="s">
        <v>42</v>
      </c>
      <c r="F180" s="156"/>
      <c r="G180" s="156"/>
      <c r="H180" s="156"/>
      <c r="I180" s="156"/>
      <c r="J180" s="157"/>
      <c r="K180" s="132"/>
      <c r="L180" s="144"/>
      <c r="M180" s="132"/>
      <c r="N180" s="132"/>
      <c r="O180" s="18" t="s">
        <v>38</v>
      </c>
      <c r="P180" s="22"/>
      <c r="Q180" s="37"/>
      <c r="R180" s="19"/>
      <c r="S180" s="20" t="s">
        <v>29</v>
      </c>
      <c r="T180" s="19"/>
      <c r="U180" s="20"/>
      <c r="V180" s="19"/>
      <c r="W180" s="148">
        <v>2</v>
      </c>
      <c r="X180" s="131"/>
      <c r="Y180" s="132"/>
      <c r="Z180" s="133"/>
    </row>
    <row r="181" spans="1:26" ht="18.75" customHeight="1">
      <c r="A181" s="134"/>
      <c r="B181" s="43"/>
      <c r="C181" s="7"/>
      <c r="D181" s="64"/>
      <c r="E181" s="158"/>
      <c r="F181" s="159"/>
      <c r="G181" s="159"/>
      <c r="H181" s="159"/>
      <c r="I181" s="159"/>
      <c r="J181" s="160"/>
      <c r="K181" s="132"/>
      <c r="L181" s="144"/>
      <c r="M181" s="132"/>
      <c r="N181" s="132"/>
      <c r="O181" s="21" t="s">
        <v>22</v>
      </c>
      <c r="P181" s="22" t="s">
        <v>21</v>
      </c>
      <c r="Q181" s="38"/>
      <c r="R181" s="22"/>
      <c r="S181" s="23" t="s">
        <v>25</v>
      </c>
      <c r="T181" s="22"/>
      <c r="U181" s="23"/>
      <c r="V181" s="22"/>
      <c r="W181" s="148"/>
      <c r="X181" s="131"/>
      <c r="Y181" s="132"/>
      <c r="Z181" s="133"/>
    </row>
    <row r="182" spans="1:26" ht="18.75" customHeight="1">
      <c r="A182" s="134"/>
      <c r="B182" s="43"/>
      <c r="C182" s="7"/>
      <c r="D182" s="64"/>
      <c r="E182" s="158"/>
      <c r="F182" s="159"/>
      <c r="G182" s="159"/>
      <c r="H182" s="159"/>
      <c r="I182" s="159"/>
      <c r="J182" s="160"/>
      <c r="K182" s="132"/>
      <c r="L182" s="144"/>
      <c r="M182" s="132"/>
      <c r="N182" s="132"/>
      <c r="O182" s="21" t="s">
        <v>23</v>
      </c>
      <c r="P182" s="22" t="s">
        <v>21</v>
      </c>
      <c r="Q182" s="38"/>
      <c r="R182" s="22"/>
      <c r="S182" s="36" t="s">
        <v>26</v>
      </c>
      <c r="T182" s="22"/>
      <c r="U182" s="23"/>
      <c r="V182" s="22"/>
      <c r="W182" s="148"/>
      <c r="X182" s="131"/>
      <c r="Y182" s="132"/>
      <c r="Z182" s="133"/>
    </row>
    <row r="183" spans="1:26" ht="18.75" customHeight="1">
      <c r="A183" s="134"/>
      <c r="B183" s="43"/>
      <c r="C183" s="7"/>
      <c r="D183" s="64"/>
      <c r="E183" s="158"/>
      <c r="F183" s="159"/>
      <c r="G183" s="159"/>
      <c r="H183" s="159"/>
      <c r="I183" s="159"/>
      <c r="J183" s="160"/>
      <c r="K183" s="132"/>
      <c r="L183" s="144"/>
      <c r="M183" s="132"/>
      <c r="N183" s="132"/>
      <c r="O183" s="32" t="s">
        <v>24</v>
      </c>
      <c r="P183" s="33"/>
      <c r="Q183" s="39"/>
      <c r="R183" s="33"/>
      <c r="S183" s="55" t="s">
        <v>33</v>
      </c>
      <c r="T183" s="33"/>
      <c r="U183" s="34"/>
      <c r="V183" s="33"/>
      <c r="W183" s="148"/>
      <c r="X183" s="131"/>
      <c r="Y183" s="132"/>
      <c r="Z183" s="133"/>
    </row>
    <row r="184" spans="1:26" ht="21" customHeight="1">
      <c r="A184" s="134"/>
      <c r="B184" s="43"/>
      <c r="C184" s="7"/>
      <c r="D184" s="64"/>
      <c r="E184" s="161"/>
      <c r="F184" s="162"/>
      <c r="G184" s="162"/>
      <c r="H184" s="162"/>
      <c r="I184" s="162"/>
      <c r="J184" s="163"/>
      <c r="K184" s="132"/>
      <c r="L184" s="144"/>
      <c r="M184" s="132"/>
      <c r="N184" s="132"/>
      <c r="O184" s="40" t="s">
        <v>27</v>
      </c>
      <c r="P184" s="25"/>
      <c r="Q184" s="40"/>
      <c r="R184" s="25"/>
      <c r="S184" s="41"/>
      <c r="T184" s="25"/>
      <c r="U184" s="26"/>
      <c r="V184" s="25"/>
      <c r="W184" s="149"/>
      <c r="X184" s="131"/>
      <c r="Y184" s="132"/>
      <c r="Z184" s="133"/>
    </row>
    <row r="185" spans="1:26" ht="18.75" customHeight="1">
      <c r="A185" s="134">
        <f>COUNTA($A$7:$A184)+$A$7</f>
        <v>39</v>
      </c>
      <c r="B185" s="43"/>
      <c r="C185" s="7"/>
      <c r="D185" s="65"/>
      <c r="E185" s="5"/>
      <c r="F185" s="135" t="s">
        <v>108</v>
      </c>
      <c r="G185" s="156"/>
      <c r="H185" s="156"/>
      <c r="I185" s="156"/>
      <c r="J185" s="157"/>
      <c r="K185" s="132"/>
      <c r="L185" s="144"/>
      <c r="M185" s="132"/>
      <c r="N185" s="132"/>
      <c r="O185" s="18" t="s">
        <v>22</v>
      </c>
      <c r="P185" s="22" t="s">
        <v>39</v>
      </c>
      <c r="Q185" s="37"/>
      <c r="R185" s="19"/>
      <c r="S185" s="20" t="s">
        <v>29</v>
      </c>
      <c r="T185" s="19"/>
      <c r="U185" s="20"/>
      <c r="V185" s="19"/>
      <c r="W185" s="148">
        <v>1</v>
      </c>
      <c r="X185" s="131"/>
      <c r="Y185" s="132"/>
      <c r="Z185" s="133"/>
    </row>
    <row r="186" spans="1:26" ht="18.75" customHeight="1">
      <c r="A186" s="134"/>
      <c r="B186" s="43"/>
      <c r="C186" s="7"/>
      <c r="D186" s="65"/>
      <c r="E186" s="66"/>
      <c r="F186" s="158"/>
      <c r="G186" s="159"/>
      <c r="H186" s="159"/>
      <c r="I186" s="159"/>
      <c r="J186" s="160"/>
      <c r="K186" s="132"/>
      <c r="L186" s="144"/>
      <c r="M186" s="132"/>
      <c r="N186" s="132"/>
      <c r="O186" s="21" t="s">
        <v>23</v>
      </c>
      <c r="P186" s="22"/>
      <c r="Q186" s="38"/>
      <c r="R186" s="22"/>
      <c r="S186" s="23" t="s">
        <v>37</v>
      </c>
      <c r="T186" s="22"/>
      <c r="U186" s="23"/>
      <c r="V186" s="22"/>
      <c r="W186" s="148"/>
      <c r="X186" s="131"/>
      <c r="Y186" s="132"/>
      <c r="Z186" s="133"/>
    </row>
    <row r="187" spans="1:26" ht="18.75" customHeight="1">
      <c r="A187" s="134"/>
      <c r="B187" s="43"/>
      <c r="C187" s="7"/>
      <c r="D187" s="65"/>
      <c r="E187" s="66"/>
      <c r="F187" s="158"/>
      <c r="G187" s="159"/>
      <c r="H187" s="159"/>
      <c r="I187" s="159"/>
      <c r="J187" s="160"/>
      <c r="K187" s="132"/>
      <c r="L187" s="144"/>
      <c r="M187" s="132"/>
      <c r="N187" s="132"/>
      <c r="O187" s="21" t="s">
        <v>40</v>
      </c>
      <c r="P187" s="22"/>
      <c r="Q187" s="38"/>
      <c r="R187" s="22"/>
      <c r="S187" s="36" t="s">
        <v>26</v>
      </c>
      <c r="T187" s="22"/>
      <c r="U187" s="23"/>
      <c r="V187" s="22"/>
      <c r="W187" s="148"/>
      <c r="X187" s="131"/>
      <c r="Y187" s="132"/>
      <c r="Z187" s="133"/>
    </row>
    <row r="188" spans="1:26" ht="21" customHeight="1">
      <c r="A188" s="134"/>
      <c r="B188" s="43"/>
      <c r="C188" s="7"/>
      <c r="D188" s="65"/>
      <c r="E188" s="66"/>
      <c r="F188" s="161"/>
      <c r="G188" s="162"/>
      <c r="H188" s="162"/>
      <c r="I188" s="162"/>
      <c r="J188" s="163"/>
      <c r="K188" s="132"/>
      <c r="L188" s="144"/>
      <c r="M188" s="132"/>
      <c r="N188" s="132"/>
      <c r="O188" s="40" t="s">
        <v>27</v>
      </c>
      <c r="P188" s="25"/>
      <c r="Q188" s="40"/>
      <c r="R188" s="25"/>
      <c r="S188" s="41" t="s">
        <v>33</v>
      </c>
      <c r="T188" s="25"/>
      <c r="U188" s="26"/>
      <c r="V188" s="25"/>
      <c r="W188" s="149"/>
      <c r="X188" s="131"/>
      <c r="Y188" s="132"/>
      <c r="Z188" s="133"/>
    </row>
    <row r="189" spans="1:26" ht="18.75" customHeight="1">
      <c r="A189" s="134">
        <f>COUNTA($A$7:$A188)+$A$7</f>
        <v>40</v>
      </c>
      <c r="B189" s="43"/>
      <c r="C189" s="7"/>
      <c r="D189" s="4"/>
      <c r="E189" s="78"/>
      <c r="F189" s="54"/>
      <c r="G189" s="135" t="s">
        <v>112</v>
      </c>
      <c r="H189" s="156"/>
      <c r="I189" s="156"/>
      <c r="J189" s="157"/>
      <c r="K189" s="167">
        <v>2</v>
      </c>
      <c r="L189" s="167">
        <f>4-X189</f>
        <v>2</v>
      </c>
      <c r="M189" s="167">
        <v>3</v>
      </c>
      <c r="N189" s="167" t="s">
        <v>129</v>
      </c>
      <c r="O189" s="47" t="s">
        <v>44</v>
      </c>
      <c r="P189" s="48"/>
      <c r="Q189" s="47" t="s">
        <v>43</v>
      </c>
      <c r="R189" s="48"/>
      <c r="S189" s="20" t="s">
        <v>47</v>
      </c>
      <c r="T189" s="27"/>
      <c r="U189" s="28" t="s">
        <v>48</v>
      </c>
      <c r="V189" s="27"/>
      <c r="W189" s="148">
        <v>1</v>
      </c>
      <c r="X189" s="148">
        <v>2</v>
      </c>
      <c r="Y189" s="170" t="s">
        <v>59</v>
      </c>
      <c r="Z189" s="166" t="str">
        <f>A165&amp;","&amp;A170&amp;","&amp;A175&amp;","&amp;A180&amp;","&amp;A185&amp;","&amp;A189</f>
        <v>35,36,37,38,39,40</v>
      </c>
    </row>
    <row r="190" spans="1:26" ht="18.75" customHeight="1">
      <c r="A190" s="134"/>
      <c r="B190" s="43" t="s">
        <v>30</v>
      </c>
      <c r="C190" s="7"/>
      <c r="D190" s="4"/>
      <c r="E190" s="79"/>
      <c r="F190" s="66"/>
      <c r="G190" s="158"/>
      <c r="H190" s="159"/>
      <c r="I190" s="159"/>
      <c r="J190" s="160"/>
      <c r="K190" s="168"/>
      <c r="L190" s="168"/>
      <c r="M190" s="168"/>
      <c r="N190" s="168"/>
      <c r="O190" s="49" t="s">
        <v>45</v>
      </c>
      <c r="P190" s="50"/>
      <c r="Q190" s="49" t="s">
        <v>46</v>
      </c>
      <c r="R190" s="50"/>
      <c r="S190" s="23" t="s">
        <v>37</v>
      </c>
      <c r="T190" s="22"/>
      <c r="U190" s="23"/>
      <c r="V190" s="22"/>
      <c r="W190" s="148"/>
      <c r="X190" s="148"/>
      <c r="Y190" s="170"/>
      <c r="Z190" s="166"/>
    </row>
    <row r="191" spans="1:26" ht="18.75" customHeight="1">
      <c r="A191" s="134"/>
      <c r="B191" s="43"/>
      <c r="C191" s="7"/>
      <c r="D191" s="4"/>
      <c r="E191" s="79"/>
      <c r="F191" s="66"/>
      <c r="G191" s="158"/>
      <c r="H191" s="159"/>
      <c r="I191" s="159"/>
      <c r="J191" s="160"/>
      <c r="K191" s="168"/>
      <c r="L191" s="168"/>
      <c r="M191" s="168"/>
      <c r="N191" s="168"/>
      <c r="O191" s="67" t="s">
        <v>23</v>
      </c>
      <c r="P191" s="68"/>
      <c r="Q191" s="67"/>
      <c r="R191" s="68"/>
      <c r="S191" s="36" t="s">
        <v>26</v>
      </c>
      <c r="T191" s="33"/>
      <c r="U191" s="34"/>
      <c r="V191" s="33"/>
      <c r="W191" s="148"/>
      <c r="X191" s="148"/>
      <c r="Y191" s="170"/>
      <c r="Z191" s="166"/>
    </row>
    <row r="192" spans="1:26" ht="18.75" customHeight="1">
      <c r="A192" s="134"/>
      <c r="B192" s="44"/>
      <c r="C192" s="7"/>
      <c r="D192" s="4"/>
      <c r="E192" s="79"/>
      <c r="F192" s="66"/>
      <c r="G192" s="161"/>
      <c r="H192" s="162"/>
      <c r="I192" s="162"/>
      <c r="J192" s="163"/>
      <c r="K192" s="169"/>
      <c r="L192" s="169"/>
      <c r="M192" s="169"/>
      <c r="N192" s="169"/>
      <c r="O192" s="24"/>
      <c r="P192" s="25"/>
      <c r="Q192" s="51"/>
      <c r="R192" s="52"/>
      <c r="S192" s="41"/>
      <c r="T192" s="25"/>
      <c r="U192" s="26"/>
      <c r="V192" s="25"/>
      <c r="W192" s="149"/>
      <c r="X192" s="148"/>
      <c r="Y192" s="170"/>
      <c r="Z192" s="166"/>
    </row>
    <row r="193" spans="1:26" ht="18.75" customHeight="1">
      <c r="A193" s="134">
        <f>COUNTA($A$7:$A192)+$A$7</f>
        <v>41</v>
      </c>
      <c r="B193" s="43"/>
      <c r="C193" s="7"/>
      <c r="D193" s="65"/>
      <c r="E193" s="6"/>
      <c r="F193" s="135" t="s">
        <v>51</v>
      </c>
      <c r="G193" s="156"/>
      <c r="H193" s="156"/>
      <c r="I193" s="156"/>
      <c r="J193" s="157"/>
      <c r="K193" s="132"/>
      <c r="L193" s="144"/>
      <c r="M193" s="132"/>
      <c r="N193" s="132"/>
      <c r="O193" s="18" t="s">
        <v>22</v>
      </c>
      <c r="P193" s="22" t="s">
        <v>39</v>
      </c>
      <c r="Q193" s="37"/>
      <c r="R193" s="19"/>
      <c r="S193" s="20" t="s">
        <v>29</v>
      </c>
      <c r="T193" s="19"/>
      <c r="U193" s="20"/>
      <c r="V193" s="19"/>
      <c r="W193" s="148">
        <v>1</v>
      </c>
      <c r="X193" s="131"/>
      <c r="Y193" s="132"/>
      <c r="Z193" s="133"/>
    </row>
    <row r="194" spans="1:26" ht="18.75" customHeight="1">
      <c r="A194" s="134"/>
      <c r="B194" s="43"/>
      <c r="C194" s="7"/>
      <c r="D194" s="65"/>
      <c r="E194" s="70"/>
      <c r="F194" s="158"/>
      <c r="G194" s="159"/>
      <c r="H194" s="159"/>
      <c r="I194" s="159"/>
      <c r="J194" s="160"/>
      <c r="K194" s="132"/>
      <c r="L194" s="144"/>
      <c r="M194" s="132"/>
      <c r="N194" s="132"/>
      <c r="O194" s="21" t="s">
        <v>23</v>
      </c>
      <c r="P194" s="22"/>
      <c r="Q194" s="38"/>
      <c r="R194" s="22"/>
      <c r="S194" s="23" t="s">
        <v>37</v>
      </c>
      <c r="T194" s="22"/>
      <c r="U194" s="23"/>
      <c r="V194" s="22"/>
      <c r="W194" s="148"/>
      <c r="X194" s="131"/>
      <c r="Y194" s="132"/>
      <c r="Z194" s="133"/>
    </row>
    <row r="195" spans="1:26" ht="18.75" customHeight="1">
      <c r="A195" s="134"/>
      <c r="B195" s="43"/>
      <c r="C195" s="7"/>
      <c r="D195" s="65"/>
      <c r="E195" s="70"/>
      <c r="F195" s="158"/>
      <c r="G195" s="159"/>
      <c r="H195" s="159"/>
      <c r="I195" s="159"/>
      <c r="J195" s="160"/>
      <c r="K195" s="132"/>
      <c r="L195" s="144"/>
      <c r="M195" s="132"/>
      <c r="N195" s="132"/>
      <c r="O195" s="21" t="s">
        <v>40</v>
      </c>
      <c r="P195" s="22"/>
      <c r="Q195" s="38"/>
      <c r="R195" s="22"/>
      <c r="S195" s="36" t="s">
        <v>26</v>
      </c>
      <c r="T195" s="22"/>
      <c r="U195" s="23"/>
      <c r="V195" s="22"/>
      <c r="W195" s="148"/>
      <c r="X195" s="131"/>
      <c r="Y195" s="132"/>
      <c r="Z195" s="133"/>
    </row>
    <row r="196" spans="1:26" ht="21" customHeight="1">
      <c r="A196" s="134"/>
      <c r="B196" s="43"/>
      <c r="C196" s="7"/>
      <c r="D196" s="65"/>
      <c r="E196" s="70"/>
      <c r="F196" s="158"/>
      <c r="G196" s="159"/>
      <c r="H196" s="159"/>
      <c r="I196" s="159"/>
      <c r="J196" s="160"/>
      <c r="K196" s="132"/>
      <c r="L196" s="144"/>
      <c r="M196" s="132"/>
      <c r="N196" s="132"/>
      <c r="O196" s="40" t="s">
        <v>27</v>
      </c>
      <c r="P196" s="25"/>
      <c r="Q196" s="40"/>
      <c r="R196" s="25"/>
      <c r="S196" s="41" t="s">
        <v>33</v>
      </c>
      <c r="T196" s="25"/>
      <c r="U196" s="26"/>
      <c r="V196" s="25"/>
      <c r="W196" s="149"/>
      <c r="X196" s="131"/>
      <c r="Y196" s="132"/>
      <c r="Z196" s="133"/>
    </row>
    <row r="197" spans="1:26" ht="18.75" customHeight="1">
      <c r="A197" s="134">
        <f>COUNTA($A$7:$A196)+$A$7</f>
        <v>42</v>
      </c>
      <c r="B197" s="43"/>
      <c r="C197" s="7"/>
      <c r="D197" s="4"/>
      <c r="E197" s="4"/>
      <c r="F197" s="80"/>
      <c r="G197" s="171" t="s">
        <v>60</v>
      </c>
      <c r="H197" s="156"/>
      <c r="I197" s="156"/>
      <c r="J197" s="157"/>
      <c r="K197" s="167">
        <v>2</v>
      </c>
      <c r="L197" s="167">
        <f>4-X197</f>
        <v>2</v>
      </c>
      <c r="M197" s="167">
        <v>3</v>
      </c>
      <c r="N197" s="167" t="s">
        <v>129</v>
      </c>
      <c r="O197" s="47" t="s">
        <v>44</v>
      </c>
      <c r="P197" s="48"/>
      <c r="Q197" s="47" t="s">
        <v>43</v>
      </c>
      <c r="R197" s="48"/>
      <c r="S197" s="20" t="s">
        <v>47</v>
      </c>
      <c r="T197" s="27"/>
      <c r="U197" s="28" t="s">
        <v>48</v>
      </c>
      <c r="V197" s="27"/>
      <c r="W197" s="148">
        <v>1</v>
      </c>
      <c r="X197" s="148">
        <v>2</v>
      </c>
      <c r="Y197" s="170" t="s">
        <v>64</v>
      </c>
      <c r="Z197" s="166" t="str">
        <f>A165&amp;","&amp;A170&amp;","&amp;A175&amp;","&amp;A180&amp;","&amp;A185&amp;","&amp;A193&amp;","&amp;A197</f>
        <v>35,36,37,38,39,41,42</v>
      </c>
    </row>
    <row r="198" spans="1:26" ht="18.75" customHeight="1">
      <c r="A198" s="134"/>
      <c r="B198" s="43" t="s">
        <v>30</v>
      </c>
      <c r="C198" s="7"/>
      <c r="D198" s="4"/>
      <c r="E198" s="4"/>
      <c r="F198" s="81"/>
      <c r="G198" s="158"/>
      <c r="H198" s="159"/>
      <c r="I198" s="159"/>
      <c r="J198" s="160"/>
      <c r="K198" s="168"/>
      <c r="L198" s="168"/>
      <c r="M198" s="168"/>
      <c r="N198" s="168"/>
      <c r="O198" s="49" t="s">
        <v>45</v>
      </c>
      <c r="P198" s="50"/>
      <c r="Q198" s="49" t="s">
        <v>46</v>
      </c>
      <c r="R198" s="50"/>
      <c r="S198" s="23" t="s">
        <v>37</v>
      </c>
      <c r="T198" s="22"/>
      <c r="U198" s="23"/>
      <c r="V198" s="22"/>
      <c r="W198" s="148"/>
      <c r="X198" s="148"/>
      <c r="Y198" s="170"/>
      <c r="Z198" s="166"/>
    </row>
    <row r="199" spans="1:26" ht="18.75" customHeight="1">
      <c r="A199" s="134"/>
      <c r="B199" s="43"/>
      <c r="C199" s="7"/>
      <c r="D199" s="4"/>
      <c r="E199" s="4"/>
      <c r="F199" s="81"/>
      <c r="G199" s="158"/>
      <c r="H199" s="159"/>
      <c r="I199" s="159"/>
      <c r="J199" s="160"/>
      <c r="K199" s="168"/>
      <c r="L199" s="168"/>
      <c r="M199" s="168"/>
      <c r="N199" s="168"/>
      <c r="O199" s="67" t="s">
        <v>23</v>
      </c>
      <c r="P199" s="68"/>
      <c r="Q199" s="67"/>
      <c r="R199" s="68"/>
      <c r="S199" s="36" t="s">
        <v>26</v>
      </c>
      <c r="T199" s="33"/>
      <c r="U199" s="34"/>
      <c r="V199" s="33"/>
      <c r="W199" s="148"/>
      <c r="X199" s="148"/>
      <c r="Y199" s="170"/>
      <c r="Z199" s="166"/>
    </row>
    <row r="200" spans="1:26" ht="18.75" customHeight="1">
      <c r="A200" s="134"/>
      <c r="B200" s="44"/>
      <c r="C200" s="7"/>
      <c r="D200" s="4"/>
      <c r="E200" s="4"/>
      <c r="F200" s="81"/>
      <c r="G200" s="161"/>
      <c r="H200" s="162"/>
      <c r="I200" s="162"/>
      <c r="J200" s="163"/>
      <c r="K200" s="169"/>
      <c r="L200" s="169"/>
      <c r="M200" s="169"/>
      <c r="N200" s="169"/>
      <c r="O200" s="24"/>
      <c r="P200" s="25"/>
      <c r="Q200" s="51"/>
      <c r="R200" s="52"/>
      <c r="S200" s="41"/>
      <c r="T200" s="25"/>
      <c r="U200" s="26"/>
      <c r="V200" s="25"/>
      <c r="W200" s="149"/>
      <c r="X200" s="148"/>
      <c r="Y200" s="170"/>
      <c r="Z200" s="166"/>
    </row>
    <row r="201" spans="1:26" ht="18.75" customHeight="1">
      <c r="A201" s="134">
        <f>COUNTA($A$7:$A200)+$A$7</f>
        <v>43</v>
      </c>
      <c r="B201" s="43"/>
      <c r="C201" s="7"/>
      <c r="D201" s="65"/>
      <c r="E201" s="5"/>
      <c r="F201" s="135" t="s">
        <v>110</v>
      </c>
      <c r="G201" s="156"/>
      <c r="H201" s="156"/>
      <c r="I201" s="156"/>
      <c r="J201" s="157"/>
      <c r="K201" s="132"/>
      <c r="L201" s="144"/>
      <c r="M201" s="132"/>
      <c r="N201" s="132"/>
      <c r="O201" s="18" t="s">
        <v>22</v>
      </c>
      <c r="P201" s="22" t="s">
        <v>39</v>
      </c>
      <c r="Q201" s="37"/>
      <c r="R201" s="19"/>
      <c r="S201" s="20" t="s">
        <v>29</v>
      </c>
      <c r="T201" s="19"/>
      <c r="U201" s="20"/>
      <c r="V201" s="19"/>
      <c r="W201" s="148">
        <v>1</v>
      </c>
      <c r="X201" s="131"/>
      <c r="Y201" s="132"/>
      <c r="Z201" s="133"/>
    </row>
    <row r="202" spans="1:26" ht="18.75" customHeight="1">
      <c r="A202" s="134"/>
      <c r="B202" s="43"/>
      <c r="C202" s="7"/>
      <c r="D202" s="65"/>
      <c r="E202" s="66"/>
      <c r="F202" s="158"/>
      <c r="G202" s="159"/>
      <c r="H202" s="159"/>
      <c r="I202" s="159"/>
      <c r="J202" s="160"/>
      <c r="K202" s="132"/>
      <c r="L202" s="144"/>
      <c r="M202" s="132"/>
      <c r="N202" s="132"/>
      <c r="O202" s="21" t="s">
        <v>23</v>
      </c>
      <c r="P202" s="22"/>
      <c r="Q202" s="38"/>
      <c r="R202" s="22"/>
      <c r="S202" s="23" t="s">
        <v>37</v>
      </c>
      <c r="T202" s="22"/>
      <c r="U202" s="23"/>
      <c r="V202" s="22"/>
      <c r="W202" s="148"/>
      <c r="X202" s="131"/>
      <c r="Y202" s="132"/>
      <c r="Z202" s="133"/>
    </row>
    <row r="203" spans="1:26" ht="18.75" customHeight="1">
      <c r="A203" s="134"/>
      <c r="B203" s="43"/>
      <c r="C203" s="7"/>
      <c r="D203" s="65"/>
      <c r="E203" s="66"/>
      <c r="F203" s="158"/>
      <c r="G203" s="159"/>
      <c r="H203" s="159"/>
      <c r="I203" s="159"/>
      <c r="J203" s="160"/>
      <c r="K203" s="132"/>
      <c r="L203" s="144"/>
      <c r="M203" s="132"/>
      <c r="N203" s="132"/>
      <c r="O203" s="21" t="s">
        <v>40</v>
      </c>
      <c r="P203" s="22"/>
      <c r="Q203" s="38"/>
      <c r="R203" s="22"/>
      <c r="S203" s="36" t="s">
        <v>26</v>
      </c>
      <c r="T203" s="22"/>
      <c r="U203" s="23"/>
      <c r="V203" s="22"/>
      <c r="W203" s="148"/>
      <c r="X203" s="131"/>
      <c r="Y203" s="132"/>
      <c r="Z203" s="133"/>
    </row>
    <row r="204" spans="1:26" ht="21" customHeight="1">
      <c r="A204" s="134"/>
      <c r="B204" s="43"/>
      <c r="C204" s="7"/>
      <c r="D204" s="65"/>
      <c r="E204" s="66"/>
      <c r="F204" s="158"/>
      <c r="G204" s="159"/>
      <c r="H204" s="159"/>
      <c r="I204" s="159"/>
      <c r="J204" s="160"/>
      <c r="K204" s="132"/>
      <c r="L204" s="144"/>
      <c r="M204" s="132"/>
      <c r="N204" s="132"/>
      <c r="O204" s="40" t="s">
        <v>27</v>
      </c>
      <c r="P204" s="25"/>
      <c r="Q204" s="40"/>
      <c r="R204" s="25"/>
      <c r="S204" s="41" t="s">
        <v>33</v>
      </c>
      <c r="T204" s="25"/>
      <c r="U204" s="26"/>
      <c r="V204" s="25"/>
      <c r="W204" s="149"/>
      <c r="X204" s="131"/>
      <c r="Y204" s="132"/>
      <c r="Z204" s="133"/>
    </row>
    <row r="205" spans="1:26" ht="18.75" customHeight="1">
      <c r="A205" s="134">
        <f>COUNTA($A$7:$A204)+$A$7</f>
        <v>44</v>
      </c>
      <c r="B205" s="43"/>
      <c r="C205" s="7"/>
      <c r="D205" s="4"/>
      <c r="E205" s="4"/>
      <c r="F205" s="54"/>
      <c r="G205" s="171" t="s">
        <v>111</v>
      </c>
      <c r="H205" s="156"/>
      <c r="I205" s="156"/>
      <c r="J205" s="157"/>
      <c r="K205" s="167">
        <v>2</v>
      </c>
      <c r="L205" s="167">
        <f>4-X205</f>
        <v>2</v>
      </c>
      <c r="M205" s="167">
        <v>3</v>
      </c>
      <c r="N205" s="167" t="s">
        <v>129</v>
      </c>
      <c r="O205" s="47" t="s">
        <v>44</v>
      </c>
      <c r="P205" s="48"/>
      <c r="Q205" s="47" t="s">
        <v>43</v>
      </c>
      <c r="R205" s="48"/>
      <c r="S205" s="20" t="s">
        <v>47</v>
      </c>
      <c r="T205" s="27"/>
      <c r="U205" s="28" t="s">
        <v>48</v>
      </c>
      <c r="V205" s="27"/>
      <c r="W205" s="148">
        <v>1</v>
      </c>
      <c r="X205" s="148">
        <v>2</v>
      </c>
      <c r="Y205" s="170" t="s">
        <v>93</v>
      </c>
      <c r="Z205" s="166" t="str">
        <f>A165&amp;","&amp;A170&amp;","&amp;A175&amp;","&amp;A180&amp;","&amp;A185&amp;","&amp;A201&amp;","&amp;A205</f>
        <v>35,36,37,38,39,43,44</v>
      </c>
    </row>
    <row r="206" spans="1:26" ht="18.75" customHeight="1">
      <c r="A206" s="134"/>
      <c r="B206" s="43" t="s">
        <v>30</v>
      </c>
      <c r="C206" s="7"/>
      <c r="D206" s="4"/>
      <c r="E206" s="4"/>
      <c r="F206" s="70"/>
      <c r="G206" s="158"/>
      <c r="H206" s="159"/>
      <c r="I206" s="159"/>
      <c r="J206" s="160"/>
      <c r="K206" s="168"/>
      <c r="L206" s="168"/>
      <c r="M206" s="168"/>
      <c r="N206" s="168"/>
      <c r="O206" s="49" t="s">
        <v>45</v>
      </c>
      <c r="P206" s="50"/>
      <c r="Q206" s="49" t="s">
        <v>46</v>
      </c>
      <c r="R206" s="50"/>
      <c r="S206" s="23" t="s">
        <v>37</v>
      </c>
      <c r="T206" s="22"/>
      <c r="U206" s="23"/>
      <c r="V206" s="22"/>
      <c r="W206" s="148"/>
      <c r="X206" s="148"/>
      <c r="Y206" s="170"/>
      <c r="Z206" s="166"/>
    </row>
    <row r="207" spans="1:26" ht="18.75" customHeight="1">
      <c r="A207" s="134"/>
      <c r="B207" s="43"/>
      <c r="C207" s="7"/>
      <c r="D207" s="4"/>
      <c r="E207" s="4"/>
      <c r="F207" s="70"/>
      <c r="G207" s="158"/>
      <c r="H207" s="159"/>
      <c r="I207" s="159"/>
      <c r="J207" s="160"/>
      <c r="K207" s="168"/>
      <c r="L207" s="168"/>
      <c r="M207" s="168"/>
      <c r="N207" s="168"/>
      <c r="O207" s="67" t="s">
        <v>23</v>
      </c>
      <c r="P207" s="68"/>
      <c r="Q207" s="67"/>
      <c r="R207" s="68"/>
      <c r="S207" s="36" t="s">
        <v>26</v>
      </c>
      <c r="T207" s="33"/>
      <c r="U207" s="34"/>
      <c r="V207" s="33"/>
      <c r="W207" s="148"/>
      <c r="X207" s="148"/>
      <c r="Y207" s="170"/>
      <c r="Z207" s="166"/>
    </row>
    <row r="208" spans="1:26" ht="18.75" customHeight="1">
      <c r="A208" s="134"/>
      <c r="B208" s="44"/>
      <c r="C208" s="7"/>
      <c r="D208" s="4"/>
      <c r="E208" s="4"/>
      <c r="F208" s="70"/>
      <c r="G208" s="161"/>
      <c r="H208" s="162"/>
      <c r="I208" s="162"/>
      <c r="J208" s="163"/>
      <c r="K208" s="169"/>
      <c r="L208" s="169"/>
      <c r="M208" s="169"/>
      <c r="N208" s="169"/>
      <c r="O208" s="24"/>
      <c r="P208" s="25"/>
      <c r="Q208" s="51"/>
      <c r="R208" s="52"/>
      <c r="S208" s="41"/>
      <c r="T208" s="25"/>
      <c r="U208" s="26"/>
      <c r="V208" s="25"/>
      <c r="W208" s="149"/>
      <c r="X208" s="148"/>
      <c r="Y208" s="170"/>
      <c r="Z208" s="166"/>
    </row>
    <row r="209" spans="1:26" ht="6.75" customHeight="1">
      <c r="A209" s="56"/>
      <c r="B209" s="43"/>
      <c r="C209" s="7"/>
      <c r="D209" s="35"/>
      <c r="E209" s="4"/>
      <c r="F209" s="6"/>
      <c r="G209" s="6"/>
      <c r="H209" s="6"/>
      <c r="I209" s="6"/>
      <c r="J209" s="6"/>
      <c r="K209" s="15"/>
      <c r="L209" s="16"/>
      <c r="M209" s="15"/>
      <c r="N209" s="15"/>
      <c r="O209" s="29"/>
      <c r="P209" s="30"/>
      <c r="Q209" s="31"/>
      <c r="R209" s="30"/>
      <c r="S209" s="31"/>
      <c r="T209" s="30"/>
      <c r="U209" s="31"/>
      <c r="V209" s="30"/>
      <c r="W209" s="13"/>
      <c r="X209" s="17"/>
      <c r="Y209" s="13"/>
      <c r="Z209" s="14"/>
    </row>
    <row r="210" spans="1:26" ht="18.75" customHeight="1">
      <c r="A210" s="134" t="s">
        <v>20</v>
      </c>
      <c r="B210" s="45"/>
      <c r="C210" s="135"/>
      <c r="D210" s="145"/>
      <c r="E210" s="145"/>
      <c r="F210" s="145"/>
      <c r="G210" s="145"/>
      <c r="H210" s="145"/>
      <c r="I210" s="145"/>
      <c r="J210" s="153"/>
      <c r="K210" s="132"/>
      <c r="L210" s="144"/>
      <c r="M210" s="132"/>
      <c r="N210" s="132"/>
      <c r="O210" s="18"/>
      <c r="P210" s="19"/>
      <c r="Q210" s="18"/>
      <c r="R210" s="19"/>
      <c r="S210" s="20"/>
      <c r="T210" s="19"/>
      <c r="U210" s="20"/>
      <c r="V210" s="19"/>
      <c r="W210" s="148"/>
      <c r="X210" s="131"/>
      <c r="Y210" s="151"/>
      <c r="Z210" s="152"/>
    </row>
    <row r="211" spans="1:26" ht="18.75" customHeight="1">
      <c r="A211" s="134"/>
      <c r="B211" s="44"/>
      <c r="C211" s="154"/>
      <c r="D211" s="147"/>
      <c r="E211" s="147"/>
      <c r="F211" s="147"/>
      <c r="G211" s="147"/>
      <c r="H211" s="147"/>
      <c r="I211" s="147"/>
      <c r="J211" s="155"/>
      <c r="K211" s="132"/>
      <c r="L211" s="144"/>
      <c r="M211" s="132"/>
      <c r="N211" s="132"/>
      <c r="O211" s="24"/>
      <c r="P211" s="25"/>
      <c r="Q211" s="24"/>
      <c r="R211" s="25"/>
      <c r="S211" s="26"/>
      <c r="T211" s="25"/>
      <c r="U211" s="26"/>
      <c r="V211" s="25"/>
      <c r="W211" s="149"/>
      <c r="X211" s="131"/>
      <c r="Y211" s="151"/>
      <c r="Z211" s="152"/>
    </row>
    <row r="212" spans="1:26" ht="6.75" customHeight="1">
      <c r="A212" s="56"/>
      <c r="B212" s="60"/>
      <c r="C212" s="57"/>
      <c r="D212" s="53"/>
      <c r="E212" s="53"/>
      <c r="F212" s="53"/>
      <c r="G212" s="58"/>
      <c r="H212" s="58"/>
      <c r="I212" s="58"/>
      <c r="J212" s="58"/>
      <c r="K212" s="13"/>
      <c r="L212" s="59"/>
      <c r="M212" s="13"/>
      <c r="N212" s="13"/>
      <c r="O212" s="29"/>
      <c r="P212" s="30"/>
      <c r="Q212" s="31"/>
      <c r="R212" s="30"/>
      <c r="S212" s="31"/>
      <c r="T212" s="30"/>
      <c r="U212" s="31"/>
      <c r="V212" s="30"/>
      <c r="W212" s="13"/>
      <c r="X212" s="17"/>
      <c r="Y212" s="13"/>
      <c r="Z212" s="14"/>
    </row>
  </sheetData>
  <mergeCells count="472">
    <mergeCell ref="Z201:Z204"/>
    <mergeCell ref="Z205:Z208"/>
    <mergeCell ref="A205:A208"/>
    <mergeCell ref="G205:J208"/>
    <mergeCell ref="K205:K208"/>
    <mergeCell ref="L205:L208"/>
    <mergeCell ref="M205:M208"/>
    <mergeCell ref="N205:N208"/>
    <mergeCell ref="W205:W208"/>
    <mergeCell ref="X205:X208"/>
    <mergeCell ref="Y205:Y208"/>
    <mergeCell ref="A201:A204"/>
    <mergeCell ref="F201:J204"/>
    <mergeCell ref="K201:K204"/>
    <mergeCell ref="L201:L204"/>
    <mergeCell ref="M201:M204"/>
    <mergeCell ref="N201:N204"/>
    <mergeCell ref="W201:W204"/>
    <mergeCell ref="X201:X204"/>
    <mergeCell ref="Y201:Y204"/>
    <mergeCell ref="Z197:Z200"/>
    <mergeCell ref="A197:A200"/>
    <mergeCell ref="G197:J200"/>
    <mergeCell ref="K197:K200"/>
    <mergeCell ref="L197:L200"/>
    <mergeCell ref="M197:M200"/>
    <mergeCell ref="N197:N200"/>
    <mergeCell ref="W197:W200"/>
    <mergeCell ref="X197:X200"/>
    <mergeCell ref="Y197:Y200"/>
    <mergeCell ref="Z193:Z196"/>
    <mergeCell ref="Z160:Z164"/>
    <mergeCell ref="W160:W164"/>
    <mergeCell ref="X160:X164"/>
    <mergeCell ref="A193:A196"/>
    <mergeCell ref="F193:J196"/>
    <mergeCell ref="K193:K196"/>
    <mergeCell ref="L193:L196"/>
    <mergeCell ref="M193:M196"/>
    <mergeCell ref="N193:N196"/>
    <mergeCell ref="W193:W196"/>
    <mergeCell ref="X193:X196"/>
    <mergeCell ref="Y193:Y196"/>
    <mergeCell ref="Y160:Y164"/>
    <mergeCell ref="Z175:Z179"/>
    <mergeCell ref="A175:A179"/>
    <mergeCell ref="E175:J179"/>
    <mergeCell ref="K175:K179"/>
    <mergeCell ref="L175:L179"/>
    <mergeCell ref="M175:M179"/>
    <mergeCell ref="N175:N179"/>
    <mergeCell ref="W175:W179"/>
    <mergeCell ref="X175:X179"/>
    <mergeCell ref="Y175:Y179"/>
    <mergeCell ref="Z151:Z154"/>
    <mergeCell ref="A155:A158"/>
    <mergeCell ref="G155:J158"/>
    <mergeCell ref="K155:K158"/>
    <mergeCell ref="L155:L158"/>
    <mergeCell ref="M155:M158"/>
    <mergeCell ref="N155:N158"/>
    <mergeCell ref="W155:W158"/>
    <mergeCell ref="X155:X158"/>
    <mergeCell ref="Y155:Y158"/>
    <mergeCell ref="Z155:Z158"/>
    <mergeCell ref="A151:A154"/>
    <mergeCell ref="F151:J154"/>
    <mergeCell ref="K151:K154"/>
    <mergeCell ref="L151:L154"/>
    <mergeCell ref="M151:M154"/>
    <mergeCell ref="N151:N154"/>
    <mergeCell ref="W151:W154"/>
    <mergeCell ref="X151:X154"/>
    <mergeCell ref="Y151:Y154"/>
    <mergeCell ref="X143:X146"/>
    <mergeCell ref="Y143:Y146"/>
    <mergeCell ref="Z143:Z146"/>
    <mergeCell ref="A147:A150"/>
    <mergeCell ref="G147:J150"/>
    <mergeCell ref="K147:K150"/>
    <mergeCell ref="L147:L150"/>
    <mergeCell ref="M147:M150"/>
    <mergeCell ref="N147:N150"/>
    <mergeCell ref="W147:W150"/>
    <mergeCell ref="X147:X150"/>
    <mergeCell ref="Y147:Y150"/>
    <mergeCell ref="Z147:Z150"/>
    <mergeCell ref="A143:A146"/>
    <mergeCell ref="F143:J146"/>
    <mergeCell ref="X135:X138"/>
    <mergeCell ref="Y135:Y138"/>
    <mergeCell ref="Z135:Z138"/>
    <mergeCell ref="A139:A142"/>
    <mergeCell ref="G139:J142"/>
    <mergeCell ref="K139:K142"/>
    <mergeCell ref="L139:L142"/>
    <mergeCell ref="M139:M142"/>
    <mergeCell ref="N139:N142"/>
    <mergeCell ref="W139:W142"/>
    <mergeCell ref="X139:X142"/>
    <mergeCell ref="Y139:Y142"/>
    <mergeCell ref="Z139:Z142"/>
    <mergeCell ref="F135:J138"/>
    <mergeCell ref="K135:K138"/>
    <mergeCell ref="L135:L138"/>
    <mergeCell ref="Z71:Z74"/>
    <mergeCell ref="A66:A70"/>
    <mergeCell ref="E66:J70"/>
    <mergeCell ref="A79:A82"/>
    <mergeCell ref="F79:J82"/>
    <mergeCell ref="K79:K82"/>
    <mergeCell ref="L79:L82"/>
    <mergeCell ref="M79:M82"/>
    <mergeCell ref="N79:N82"/>
    <mergeCell ref="W79:W82"/>
    <mergeCell ref="X79:X82"/>
    <mergeCell ref="A71:A74"/>
    <mergeCell ref="F71:J74"/>
    <mergeCell ref="K71:K74"/>
    <mergeCell ref="L71:L74"/>
    <mergeCell ref="M71:M74"/>
    <mergeCell ref="N71:N74"/>
    <mergeCell ref="W71:W74"/>
    <mergeCell ref="X71:X74"/>
    <mergeCell ref="Y71:Y74"/>
    <mergeCell ref="Z66:Z70"/>
    <mergeCell ref="X115:X118"/>
    <mergeCell ref="Y115:Y118"/>
    <mergeCell ref="Z115:Z118"/>
    <mergeCell ref="Z106:Z110"/>
    <mergeCell ref="Z92:Z95"/>
    <mergeCell ref="Z96:Z100"/>
    <mergeCell ref="Z79:Z82"/>
    <mergeCell ref="Z75:Z78"/>
    <mergeCell ref="G75:J78"/>
    <mergeCell ref="Z87:Z90"/>
    <mergeCell ref="Z83:Z86"/>
    <mergeCell ref="M106:M110"/>
    <mergeCell ref="N106:N110"/>
    <mergeCell ref="W106:W110"/>
    <mergeCell ref="X106:X110"/>
    <mergeCell ref="Y106:Y110"/>
    <mergeCell ref="F106:J110"/>
    <mergeCell ref="A32:A35"/>
    <mergeCell ref="F32:J35"/>
    <mergeCell ref="K32:K35"/>
    <mergeCell ref="L32:L35"/>
    <mergeCell ref="M32:M35"/>
    <mergeCell ref="N32:N35"/>
    <mergeCell ref="W32:W35"/>
    <mergeCell ref="X32:X35"/>
    <mergeCell ref="Y32:Y35"/>
    <mergeCell ref="A83:A86"/>
    <mergeCell ref="G83:J86"/>
    <mergeCell ref="K83:K86"/>
    <mergeCell ref="L83:L86"/>
    <mergeCell ref="M83:M86"/>
    <mergeCell ref="N83:N86"/>
    <mergeCell ref="W83:W86"/>
    <mergeCell ref="X83:X86"/>
    <mergeCell ref="Y83:Y86"/>
    <mergeCell ref="L40:L43"/>
    <mergeCell ref="M40:M43"/>
    <mergeCell ref="N40:N43"/>
    <mergeCell ref="L87:L90"/>
    <mergeCell ref="M87:M90"/>
    <mergeCell ref="N87:N90"/>
    <mergeCell ref="W87:W90"/>
    <mergeCell ref="X87:X90"/>
    <mergeCell ref="Y87:Y90"/>
    <mergeCell ref="Y79:Y82"/>
    <mergeCell ref="X66:X70"/>
    <mergeCell ref="Y66:Y70"/>
    <mergeCell ref="M56:M60"/>
    <mergeCell ref="N56:N60"/>
    <mergeCell ref="W56:W60"/>
    <mergeCell ref="X56:X60"/>
    <mergeCell ref="Y56:Y60"/>
    <mergeCell ref="Z28:Z31"/>
    <mergeCell ref="A44:A47"/>
    <mergeCell ref="G44:J47"/>
    <mergeCell ref="K44:K47"/>
    <mergeCell ref="L44:L47"/>
    <mergeCell ref="M44:M47"/>
    <mergeCell ref="N44:N47"/>
    <mergeCell ref="W44:W47"/>
    <mergeCell ref="X44:X47"/>
    <mergeCell ref="Y44:Y47"/>
    <mergeCell ref="Z44:Z47"/>
    <mergeCell ref="A28:A31"/>
    <mergeCell ref="G28:J31"/>
    <mergeCell ref="K28:K31"/>
    <mergeCell ref="L28:L31"/>
    <mergeCell ref="M28:M31"/>
    <mergeCell ref="N28:N31"/>
    <mergeCell ref="W28:W31"/>
    <mergeCell ref="X28:X31"/>
    <mergeCell ref="Y28:Y31"/>
    <mergeCell ref="Z36:Z39"/>
    <mergeCell ref="Z32:Z35"/>
    <mergeCell ref="A40:A43"/>
    <mergeCell ref="F40:J43"/>
    <mergeCell ref="A87:A90"/>
    <mergeCell ref="G87:J90"/>
    <mergeCell ref="K87:K90"/>
    <mergeCell ref="A160:A164"/>
    <mergeCell ref="C160:J164"/>
    <mergeCell ref="K160:K164"/>
    <mergeCell ref="L160:L164"/>
    <mergeCell ref="M160:M164"/>
    <mergeCell ref="N160:N164"/>
    <mergeCell ref="M130:M134"/>
    <mergeCell ref="N130:N134"/>
    <mergeCell ref="A125:A129"/>
    <mergeCell ref="D125:J129"/>
    <mergeCell ref="K125:K129"/>
    <mergeCell ref="L125:L129"/>
    <mergeCell ref="A120:A124"/>
    <mergeCell ref="C120:J124"/>
    <mergeCell ref="K120:K124"/>
    <mergeCell ref="L120:L124"/>
    <mergeCell ref="A130:A134"/>
    <mergeCell ref="E130:J134"/>
    <mergeCell ref="K130:K134"/>
    <mergeCell ref="L130:L134"/>
    <mergeCell ref="A135:A138"/>
    <mergeCell ref="Z165:Z169"/>
    <mergeCell ref="Z170:Z174"/>
    <mergeCell ref="W165:W169"/>
    <mergeCell ref="X165:X169"/>
    <mergeCell ref="Y165:Y169"/>
    <mergeCell ref="A75:A78"/>
    <mergeCell ref="K75:K78"/>
    <mergeCell ref="L75:L78"/>
    <mergeCell ref="M75:M78"/>
    <mergeCell ref="N75:N78"/>
    <mergeCell ref="W75:W78"/>
    <mergeCell ref="X75:X78"/>
    <mergeCell ref="Y75:Y78"/>
    <mergeCell ref="A170:A174"/>
    <mergeCell ref="D170:J174"/>
    <mergeCell ref="K170:K174"/>
    <mergeCell ref="L170:L174"/>
    <mergeCell ref="M170:M174"/>
    <mergeCell ref="N170:N174"/>
    <mergeCell ref="W170:W174"/>
    <mergeCell ref="X170:X174"/>
    <mergeCell ref="Y170:Y174"/>
    <mergeCell ref="A165:A169"/>
    <mergeCell ref="C165:J169"/>
    <mergeCell ref="L165:L169"/>
    <mergeCell ref="M165:M169"/>
    <mergeCell ref="N165:N169"/>
    <mergeCell ref="W130:W134"/>
    <mergeCell ref="K66:K70"/>
    <mergeCell ref="L66:L70"/>
    <mergeCell ref="M66:M70"/>
    <mergeCell ref="N66:N70"/>
    <mergeCell ref="W66:W70"/>
    <mergeCell ref="K115:K118"/>
    <mergeCell ref="L115:L118"/>
    <mergeCell ref="M115:M118"/>
    <mergeCell ref="N115:N118"/>
    <mergeCell ref="W115:W118"/>
    <mergeCell ref="M135:M138"/>
    <mergeCell ref="N135:N138"/>
    <mergeCell ref="W135:W138"/>
    <mergeCell ref="K143:K146"/>
    <mergeCell ref="L143:L146"/>
    <mergeCell ref="M143:M146"/>
    <mergeCell ref="N143:N146"/>
    <mergeCell ref="W143:W146"/>
    <mergeCell ref="K106:K110"/>
    <mergeCell ref="L106:L110"/>
    <mergeCell ref="Z56:Z60"/>
    <mergeCell ref="A61:A65"/>
    <mergeCell ref="E61:J65"/>
    <mergeCell ref="K61:K65"/>
    <mergeCell ref="L61:L65"/>
    <mergeCell ref="M61:M65"/>
    <mergeCell ref="N61:N65"/>
    <mergeCell ref="W61:W65"/>
    <mergeCell ref="X61:X65"/>
    <mergeCell ref="Y61:Y65"/>
    <mergeCell ref="Z61:Z65"/>
    <mergeCell ref="A56:A60"/>
    <mergeCell ref="D56:J60"/>
    <mergeCell ref="K56:K60"/>
    <mergeCell ref="L56:L60"/>
    <mergeCell ref="Z49:Z55"/>
    <mergeCell ref="W40:W43"/>
    <mergeCell ref="X40:X43"/>
    <mergeCell ref="Y40:Y43"/>
    <mergeCell ref="Z40:Z43"/>
    <mergeCell ref="A36:A39"/>
    <mergeCell ref="G36:J39"/>
    <mergeCell ref="K36:K39"/>
    <mergeCell ref="L36:L39"/>
    <mergeCell ref="M36:M39"/>
    <mergeCell ref="N36:N39"/>
    <mergeCell ref="W36:W39"/>
    <mergeCell ref="X36:X39"/>
    <mergeCell ref="Y36:Y39"/>
    <mergeCell ref="A49:A55"/>
    <mergeCell ref="C49:J55"/>
    <mergeCell ref="K49:K55"/>
    <mergeCell ref="L49:L55"/>
    <mergeCell ref="M49:M55"/>
    <mergeCell ref="N49:N55"/>
    <mergeCell ref="W49:W55"/>
    <mergeCell ref="X49:X55"/>
    <mergeCell ref="Y49:Y55"/>
    <mergeCell ref="K40:K43"/>
    <mergeCell ref="Z189:Z192"/>
    <mergeCell ref="A189:A192"/>
    <mergeCell ref="K189:K192"/>
    <mergeCell ref="L189:L192"/>
    <mergeCell ref="M189:M192"/>
    <mergeCell ref="N189:N192"/>
    <mergeCell ref="W189:W192"/>
    <mergeCell ref="X189:X192"/>
    <mergeCell ref="Y189:Y192"/>
    <mergeCell ref="G189:J192"/>
    <mergeCell ref="Z185:Z188"/>
    <mergeCell ref="A180:A184"/>
    <mergeCell ref="E180:J184"/>
    <mergeCell ref="K180:K184"/>
    <mergeCell ref="L180:L184"/>
    <mergeCell ref="M180:M184"/>
    <mergeCell ref="N180:N184"/>
    <mergeCell ref="W180:W184"/>
    <mergeCell ref="X180:X184"/>
    <mergeCell ref="Y180:Y184"/>
    <mergeCell ref="A185:A188"/>
    <mergeCell ref="F185:J188"/>
    <mergeCell ref="K185:K188"/>
    <mergeCell ref="L185:L188"/>
    <mergeCell ref="M185:M188"/>
    <mergeCell ref="N185:N188"/>
    <mergeCell ref="W185:W188"/>
    <mergeCell ref="X185:X188"/>
    <mergeCell ref="Y185:Y188"/>
    <mergeCell ref="Z180:Z184"/>
    <mergeCell ref="X130:X134"/>
    <mergeCell ref="Y130:Y134"/>
    <mergeCell ref="Z130:Z134"/>
    <mergeCell ref="M120:M124"/>
    <mergeCell ref="N120:N124"/>
    <mergeCell ref="W120:W124"/>
    <mergeCell ref="X120:X124"/>
    <mergeCell ref="Y120:Y124"/>
    <mergeCell ref="Z120:Z124"/>
    <mergeCell ref="M125:M129"/>
    <mergeCell ref="N125:N129"/>
    <mergeCell ref="W125:W129"/>
    <mergeCell ref="X125:X129"/>
    <mergeCell ref="Y125:Y129"/>
    <mergeCell ref="Z125:Z129"/>
    <mergeCell ref="K165:K169"/>
    <mergeCell ref="G111:J114"/>
    <mergeCell ref="W111:W114"/>
    <mergeCell ref="A115:A118"/>
    <mergeCell ref="H115:J118"/>
    <mergeCell ref="Z101:Z105"/>
    <mergeCell ref="A111:A114"/>
    <mergeCell ref="K111:K114"/>
    <mergeCell ref="L111:L114"/>
    <mergeCell ref="M111:M114"/>
    <mergeCell ref="N111:N114"/>
    <mergeCell ref="X111:X114"/>
    <mergeCell ref="Y111:Y114"/>
    <mergeCell ref="Z111:Z114"/>
    <mergeCell ref="A101:A105"/>
    <mergeCell ref="E101:J105"/>
    <mergeCell ref="K101:K105"/>
    <mergeCell ref="L101:L105"/>
    <mergeCell ref="M101:M105"/>
    <mergeCell ref="N101:N105"/>
    <mergeCell ref="W101:W105"/>
    <mergeCell ref="X101:X105"/>
    <mergeCell ref="Y101:Y105"/>
    <mergeCell ref="A106:A110"/>
    <mergeCell ref="A96:A100"/>
    <mergeCell ref="D96:J100"/>
    <mergeCell ref="K96:K100"/>
    <mergeCell ref="L96:L100"/>
    <mergeCell ref="M96:M100"/>
    <mergeCell ref="N96:N100"/>
    <mergeCell ref="W96:W100"/>
    <mergeCell ref="X96:X100"/>
    <mergeCell ref="Y96:Y100"/>
    <mergeCell ref="A92:A95"/>
    <mergeCell ref="C92:J95"/>
    <mergeCell ref="K92:K95"/>
    <mergeCell ref="L92:L95"/>
    <mergeCell ref="M92:M95"/>
    <mergeCell ref="N92:N95"/>
    <mergeCell ref="W92:W95"/>
    <mergeCell ref="X92:X95"/>
    <mergeCell ref="Y92:Y95"/>
    <mergeCell ref="M24:M27"/>
    <mergeCell ref="N24:N27"/>
    <mergeCell ref="W24:W27"/>
    <mergeCell ref="X24:X27"/>
    <mergeCell ref="Y24:Y27"/>
    <mergeCell ref="Z24:Z27"/>
    <mergeCell ref="A19:A23"/>
    <mergeCell ref="K19:K23"/>
    <mergeCell ref="L19:L23"/>
    <mergeCell ref="M19:M23"/>
    <mergeCell ref="N19:N23"/>
    <mergeCell ref="W19:W23"/>
    <mergeCell ref="X19:X23"/>
    <mergeCell ref="Y19:Y23"/>
    <mergeCell ref="Z19:Z23"/>
    <mergeCell ref="E19:J23"/>
    <mergeCell ref="F24:J27"/>
    <mergeCell ref="A24:A27"/>
    <mergeCell ref="K24:K27"/>
    <mergeCell ref="L24:L27"/>
    <mergeCell ref="W210:W211"/>
    <mergeCell ref="X210:X211"/>
    <mergeCell ref="Y210:Y211"/>
    <mergeCell ref="Z210:Z211"/>
    <mergeCell ref="A210:A211"/>
    <mergeCell ref="C210:J211"/>
    <mergeCell ref="K210:K211"/>
    <mergeCell ref="L210:L211"/>
    <mergeCell ref="M210:M211"/>
    <mergeCell ref="N210:N211"/>
    <mergeCell ref="X7:X13"/>
    <mergeCell ref="Y7:Y13"/>
    <mergeCell ref="Z7:Z13"/>
    <mergeCell ref="A14:A18"/>
    <mergeCell ref="D14:J18"/>
    <mergeCell ref="K14:K18"/>
    <mergeCell ref="L14:L18"/>
    <mergeCell ref="M14:M18"/>
    <mergeCell ref="N14:N18"/>
    <mergeCell ref="A7:A13"/>
    <mergeCell ref="C7:J13"/>
    <mergeCell ref="K7:K13"/>
    <mergeCell ref="L7:L13"/>
    <mergeCell ref="M7:M13"/>
    <mergeCell ref="N7:N13"/>
    <mergeCell ref="W14:W18"/>
    <mergeCell ref="X14:X18"/>
    <mergeCell ref="Y14:Y18"/>
    <mergeCell ref="Z14:Z18"/>
    <mergeCell ref="W7:W13"/>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s>
  <phoneticPr fontId="1"/>
  <dataValidations count="1">
    <dataValidation type="list" allowBlank="1" showInputMessage="1" showErrorMessage="1" sqref="R7:R212 T7:T212 V7:V212 P7:P212" xr:uid="{00000000-0002-0000-0000-000000000000}">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rowBreaks count="1" manualBreakCount="1">
    <brk id="119"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801EE-7799-4EB7-8CF0-9ACE5E8349EB}">
  <sheetPr codeName="Sheet10">
    <tabColor rgb="FF92D050"/>
    <pageSetUpPr fitToPage="1"/>
  </sheetPr>
  <dimension ref="A1:Z124"/>
  <sheetViews>
    <sheetView showGridLines="0" view="pageBreakPreview" zoomScale="70" zoomScaleNormal="70" zoomScaleSheetLayoutView="70" zoomScalePageLayoutView="75" workbookViewId="0">
      <selection activeCell="M87" sqref="M87:M92"/>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35</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31</v>
      </c>
      <c r="C6" s="123" t="s">
        <v>100</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134">
        <v>45</v>
      </c>
      <c r="B7" s="42"/>
      <c r="C7" s="135" t="s">
        <v>117</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35.4" customHeight="1">
      <c r="A8" s="134"/>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134"/>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134"/>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134"/>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134"/>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134"/>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134">
        <f>COUNTA($A$7:$A13)+$A$7</f>
        <v>46</v>
      </c>
      <c r="B14" s="43"/>
      <c r="C14" s="7"/>
      <c r="D14" s="135" t="s">
        <v>53</v>
      </c>
      <c r="E14" s="136"/>
      <c r="F14" s="136"/>
      <c r="G14" s="136"/>
      <c r="H14" s="136"/>
      <c r="I14" s="136"/>
      <c r="J14" s="137"/>
      <c r="K14" s="132"/>
      <c r="L14" s="144"/>
      <c r="M14" s="132"/>
      <c r="N14" s="132"/>
      <c r="O14" s="18" t="s">
        <v>38</v>
      </c>
      <c r="P14" s="22" t="s">
        <v>21</v>
      </c>
      <c r="Q14" s="37"/>
      <c r="R14" s="19"/>
      <c r="S14" s="20" t="s">
        <v>29</v>
      </c>
      <c r="T14" s="19"/>
      <c r="U14" s="20"/>
      <c r="V14" s="19"/>
      <c r="W14" s="148">
        <v>2</v>
      </c>
      <c r="X14" s="131"/>
      <c r="Y14" s="132"/>
      <c r="Z14" s="133"/>
    </row>
    <row r="15" spans="1:26" ht="18.75" customHeight="1">
      <c r="A15" s="134"/>
      <c r="B15" s="43"/>
      <c r="C15" s="7"/>
      <c r="D15" s="138"/>
      <c r="E15" s="139"/>
      <c r="F15" s="139"/>
      <c r="G15" s="139"/>
      <c r="H15" s="139"/>
      <c r="I15" s="139"/>
      <c r="J15" s="140"/>
      <c r="K15" s="132"/>
      <c r="L15" s="144"/>
      <c r="M15" s="132"/>
      <c r="N15" s="132"/>
      <c r="O15" s="21" t="s">
        <v>22</v>
      </c>
      <c r="P15" s="22"/>
      <c r="Q15" s="38"/>
      <c r="R15" s="22"/>
      <c r="S15" s="23" t="s">
        <v>25</v>
      </c>
      <c r="T15" s="22"/>
      <c r="U15" s="23"/>
      <c r="V15" s="22"/>
      <c r="W15" s="148"/>
      <c r="X15" s="131"/>
      <c r="Y15" s="132"/>
      <c r="Z15" s="133"/>
    </row>
    <row r="16" spans="1:26" ht="18.75" customHeight="1">
      <c r="A16" s="134"/>
      <c r="B16" s="43"/>
      <c r="C16" s="7"/>
      <c r="D16" s="138"/>
      <c r="E16" s="139"/>
      <c r="F16" s="139"/>
      <c r="G16" s="139"/>
      <c r="H16" s="139"/>
      <c r="I16" s="139"/>
      <c r="J16" s="140"/>
      <c r="K16" s="132"/>
      <c r="L16" s="144"/>
      <c r="M16" s="132"/>
      <c r="N16" s="132"/>
      <c r="O16" s="21" t="s">
        <v>23</v>
      </c>
      <c r="P16" s="22" t="s">
        <v>21</v>
      </c>
      <c r="Q16" s="38"/>
      <c r="R16" s="22"/>
      <c r="S16" s="36" t="s">
        <v>26</v>
      </c>
      <c r="T16" s="22"/>
      <c r="U16" s="23"/>
      <c r="V16" s="22"/>
      <c r="W16" s="148"/>
      <c r="X16" s="131"/>
      <c r="Y16" s="132"/>
      <c r="Z16" s="133"/>
    </row>
    <row r="17" spans="1:26" ht="18.75" customHeight="1">
      <c r="A17" s="134"/>
      <c r="B17" s="43"/>
      <c r="C17" s="7"/>
      <c r="D17" s="138"/>
      <c r="E17" s="139"/>
      <c r="F17" s="139"/>
      <c r="G17" s="139"/>
      <c r="H17" s="139"/>
      <c r="I17" s="139"/>
      <c r="J17" s="140"/>
      <c r="K17" s="132"/>
      <c r="L17" s="144"/>
      <c r="M17" s="132"/>
      <c r="N17" s="132"/>
      <c r="O17" s="32" t="s">
        <v>24</v>
      </c>
      <c r="P17" s="33"/>
      <c r="Q17" s="39"/>
      <c r="R17" s="33"/>
      <c r="S17" s="55" t="s">
        <v>33</v>
      </c>
      <c r="T17" s="33"/>
      <c r="U17" s="34"/>
      <c r="V17" s="33"/>
      <c r="W17" s="148"/>
      <c r="X17" s="131"/>
      <c r="Y17" s="132"/>
      <c r="Z17" s="133"/>
    </row>
    <row r="18" spans="1:26" ht="21" customHeight="1">
      <c r="A18" s="134"/>
      <c r="B18" s="43"/>
      <c r="C18" s="7"/>
      <c r="D18" s="141"/>
      <c r="E18" s="142"/>
      <c r="F18" s="142"/>
      <c r="G18" s="142"/>
      <c r="H18" s="142"/>
      <c r="I18" s="142"/>
      <c r="J18" s="143"/>
      <c r="K18" s="132"/>
      <c r="L18" s="144"/>
      <c r="M18" s="132"/>
      <c r="N18" s="132"/>
      <c r="O18" s="40" t="s">
        <v>27</v>
      </c>
      <c r="P18" s="25"/>
      <c r="Q18" s="40"/>
      <c r="R18" s="25"/>
      <c r="S18" s="41"/>
      <c r="T18" s="25"/>
      <c r="U18" s="26"/>
      <c r="V18" s="25"/>
      <c r="W18" s="149"/>
      <c r="X18" s="131"/>
      <c r="Y18" s="132"/>
      <c r="Z18" s="133"/>
    </row>
    <row r="19" spans="1:26" ht="18.75" customHeight="1">
      <c r="A19" s="134">
        <f>COUNTA($A$7:$A18)+$A$7</f>
        <v>47</v>
      </c>
      <c r="B19" s="43"/>
      <c r="C19" s="7"/>
      <c r="D19" s="63"/>
      <c r="E19" s="135" t="s">
        <v>42</v>
      </c>
      <c r="F19" s="156"/>
      <c r="G19" s="156"/>
      <c r="H19" s="156"/>
      <c r="I19" s="156"/>
      <c r="J19" s="157"/>
      <c r="K19" s="132"/>
      <c r="L19" s="144"/>
      <c r="M19" s="132"/>
      <c r="N19" s="132"/>
      <c r="O19" s="18" t="s">
        <v>38</v>
      </c>
      <c r="P19" s="22" t="s">
        <v>21</v>
      </c>
      <c r="Q19" s="37"/>
      <c r="R19" s="19"/>
      <c r="S19" s="20" t="s">
        <v>29</v>
      </c>
      <c r="T19" s="19"/>
      <c r="U19" s="20"/>
      <c r="V19" s="19"/>
      <c r="W19" s="148">
        <v>3</v>
      </c>
      <c r="X19" s="131"/>
      <c r="Y19" s="132"/>
      <c r="Z19" s="133"/>
    </row>
    <row r="20" spans="1:26" ht="18.75" customHeight="1">
      <c r="A20" s="134"/>
      <c r="B20" s="43"/>
      <c r="C20" s="7"/>
      <c r="D20" s="64"/>
      <c r="E20" s="158"/>
      <c r="F20" s="159"/>
      <c r="G20" s="159"/>
      <c r="H20" s="159"/>
      <c r="I20" s="159"/>
      <c r="J20" s="160"/>
      <c r="K20" s="132"/>
      <c r="L20" s="144"/>
      <c r="M20" s="132"/>
      <c r="N20" s="132"/>
      <c r="O20" s="21" t="s">
        <v>22</v>
      </c>
      <c r="P20" s="22" t="s">
        <v>21</v>
      </c>
      <c r="Q20" s="38"/>
      <c r="R20" s="22"/>
      <c r="S20" s="23" t="s">
        <v>25</v>
      </c>
      <c r="T20" s="22"/>
      <c r="U20" s="23"/>
      <c r="V20" s="22"/>
      <c r="W20" s="148"/>
      <c r="X20" s="131"/>
      <c r="Y20" s="132"/>
      <c r="Z20" s="133"/>
    </row>
    <row r="21" spans="1:26" ht="18.75" customHeight="1">
      <c r="A21" s="134"/>
      <c r="B21" s="43"/>
      <c r="C21" s="7"/>
      <c r="D21" s="64"/>
      <c r="E21" s="158"/>
      <c r="F21" s="159"/>
      <c r="G21" s="159"/>
      <c r="H21" s="159"/>
      <c r="I21" s="159"/>
      <c r="J21" s="160"/>
      <c r="K21" s="132"/>
      <c r="L21" s="144"/>
      <c r="M21" s="132"/>
      <c r="N21" s="132"/>
      <c r="O21" s="21" t="s">
        <v>23</v>
      </c>
      <c r="P21" s="22" t="s">
        <v>21</v>
      </c>
      <c r="Q21" s="38"/>
      <c r="R21" s="22"/>
      <c r="S21" s="36" t="s">
        <v>26</v>
      </c>
      <c r="T21" s="22"/>
      <c r="U21" s="23"/>
      <c r="V21" s="22"/>
      <c r="W21" s="148"/>
      <c r="X21" s="131"/>
      <c r="Y21" s="132"/>
      <c r="Z21" s="133"/>
    </row>
    <row r="22" spans="1:26" ht="18.75" customHeight="1">
      <c r="A22" s="134"/>
      <c r="B22" s="43"/>
      <c r="C22" s="7"/>
      <c r="D22" s="64"/>
      <c r="E22" s="158"/>
      <c r="F22" s="159"/>
      <c r="G22" s="159"/>
      <c r="H22" s="159"/>
      <c r="I22" s="159"/>
      <c r="J22" s="160"/>
      <c r="K22" s="132"/>
      <c r="L22" s="144"/>
      <c r="M22" s="132"/>
      <c r="N22" s="132"/>
      <c r="O22" s="32" t="s">
        <v>24</v>
      </c>
      <c r="P22" s="33"/>
      <c r="Q22" s="39"/>
      <c r="R22" s="33"/>
      <c r="S22" s="55" t="s">
        <v>33</v>
      </c>
      <c r="T22" s="33"/>
      <c r="U22" s="34"/>
      <c r="V22" s="33"/>
      <c r="W22" s="148"/>
      <c r="X22" s="131"/>
      <c r="Y22" s="132"/>
      <c r="Z22" s="133"/>
    </row>
    <row r="23" spans="1:26" ht="21" customHeight="1">
      <c r="A23" s="134"/>
      <c r="B23" s="43"/>
      <c r="C23" s="7"/>
      <c r="D23" s="64"/>
      <c r="E23" s="161"/>
      <c r="F23" s="162"/>
      <c r="G23" s="162"/>
      <c r="H23" s="162"/>
      <c r="I23" s="162"/>
      <c r="J23" s="163"/>
      <c r="K23" s="132"/>
      <c r="L23" s="144"/>
      <c r="M23" s="132"/>
      <c r="N23" s="132"/>
      <c r="O23" s="40" t="s">
        <v>27</v>
      </c>
      <c r="P23" s="25"/>
      <c r="Q23" s="40"/>
      <c r="R23" s="25"/>
      <c r="S23" s="41"/>
      <c r="T23" s="25"/>
      <c r="U23" s="26"/>
      <c r="V23" s="25"/>
      <c r="W23" s="149"/>
      <c r="X23" s="131"/>
      <c r="Y23" s="132"/>
      <c r="Z23" s="133"/>
    </row>
    <row r="24" spans="1:26" ht="18.75" customHeight="1">
      <c r="A24" s="134">
        <f>COUNTA($A$7:$A23)+$A$7</f>
        <v>48</v>
      </c>
      <c r="B24" s="43"/>
      <c r="C24" s="7"/>
      <c r="D24" s="65"/>
      <c r="E24" s="6"/>
      <c r="F24" s="135" t="s">
        <v>51</v>
      </c>
      <c r="G24" s="156"/>
      <c r="H24" s="156"/>
      <c r="I24" s="156"/>
      <c r="J24" s="157"/>
      <c r="K24" s="132"/>
      <c r="L24" s="144"/>
      <c r="M24" s="132"/>
      <c r="N24" s="132"/>
      <c r="O24" s="18" t="s">
        <v>22</v>
      </c>
      <c r="P24" s="22" t="s">
        <v>39</v>
      </c>
      <c r="Q24" s="37"/>
      <c r="R24" s="19"/>
      <c r="S24" s="20" t="s">
        <v>29</v>
      </c>
      <c r="T24" s="19"/>
      <c r="U24" s="20"/>
      <c r="V24" s="19"/>
      <c r="W24" s="148">
        <v>1</v>
      </c>
      <c r="X24" s="131"/>
      <c r="Y24" s="132"/>
      <c r="Z24" s="133"/>
    </row>
    <row r="25" spans="1:26" ht="18.75" customHeight="1">
      <c r="A25" s="134"/>
      <c r="B25" s="43"/>
      <c r="C25" s="7"/>
      <c r="D25" s="65"/>
      <c r="E25" s="70"/>
      <c r="F25" s="158"/>
      <c r="G25" s="159"/>
      <c r="H25" s="159"/>
      <c r="I25" s="159"/>
      <c r="J25" s="160"/>
      <c r="K25" s="132"/>
      <c r="L25" s="144"/>
      <c r="M25" s="132"/>
      <c r="N25" s="132"/>
      <c r="O25" s="21" t="s">
        <v>23</v>
      </c>
      <c r="P25" s="22"/>
      <c r="Q25" s="38"/>
      <c r="R25" s="22"/>
      <c r="S25" s="23" t="s">
        <v>37</v>
      </c>
      <c r="T25" s="22"/>
      <c r="U25" s="23"/>
      <c r="V25" s="22"/>
      <c r="W25" s="148"/>
      <c r="X25" s="131"/>
      <c r="Y25" s="132"/>
      <c r="Z25" s="133"/>
    </row>
    <row r="26" spans="1:26" ht="18.75" customHeight="1">
      <c r="A26" s="134"/>
      <c r="B26" s="43"/>
      <c r="C26" s="7"/>
      <c r="D26" s="65"/>
      <c r="E26" s="70"/>
      <c r="F26" s="158"/>
      <c r="G26" s="159"/>
      <c r="H26" s="159"/>
      <c r="I26" s="159"/>
      <c r="J26" s="160"/>
      <c r="K26" s="132"/>
      <c r="L26" s="144"/>
      <c r="M26" s="132"/>
      <c r="N26" s="132"/>
      <c r="O26" s="21" t="s">
        <v>40</v>
      </c>
      <c r="P26" s="22"/>
      <c r="Q26" s="38"/>
      <c r="R26" s="22"/>
      <c r="S26" s="36" t="s">
        <v>26</v>
      </c>
      <c r="T26" s="22"/>
      <c r="U26" s="23"/>
      <c r="V26" s="22"/>
      <c r="W26" s="148"/>
      <c r="X26" s="131"/>
      <c r="Y26" s="132"/>
      <c r="Z26" s="133"/>
    </row>
    <row r="27" spans="1:26" ht="21" customHeight="1">
      <c r="A27" s="134"/>
      <c r="B27" s="43"/>
      <c r="C27" s="7"/>
      <c r="D27" s="65"/>
      <c r="E27" s="70"/>
      <c r="F27" s="158"/>
      <c r="G27" s="159"/>
      <c r="H27" s="159"/>
      <c r="I27" s="159"/>
      <c r="J27" s="160"/>
      <c r="K27" s="132"/>
      <c r="L27" s="144"/>
      <c r="M27" s="132"/>
      <c r="N27" s="132"/>
      <c r="O27" s="40" t="s">
        <v>27</v>
      </c>
      <c r="P27" s="25"/>
      <c r="Q27" s="40"/>
      <c r="R27" s="25"/>
      <c r="S27" s="41" t="s">
        <v>33</v>
      </c>
      <c r="T27" s="25"/>
      <c r="U27" s="26"/>
      <c r="V27" s="25"/>
      <c r="W27" s="149"/>
      <c r="X27" s="131"/>
      <c r="Y27" s="132"/>
      <c r="Z27" s="133"/>
    </row>
    <row r="28" spans="1:26" ht="18.75" customHeight="1">
      <c r="A28" s="134">
        <f>COUNTA($A$7:$A27)+$A$7</f>
        <v>49</v>
      </c>
      <c r="B28" s="43"/>
      <c r="C28" s="7"/>
      <c r="D28" s="4"/>
      <c r="E28" s="4"/>
      <c r="F28" s="54"/>
      <c r="G28" s="171" t="s">
        <v>70</v>
      </c>
      <c r="H28" s="156"/>
      <c r="I28" s="156"/>
      <c r="J28" s="157"/>
      <c r="K28" s="172">
        <v>1</v>
      </c>
      <c r="L28" s="167">
        <f>4-X28</f>
        <v>1</v>
      </c>
      <c r="M28" s="167">
        <v>3</v>
      </c>
      <c r="N28" s="167" t="s">
        <v>128</v>
      </c>
      <c r="O28" s="47" t="s">
        <v>67</v>
      </c>
      <c r="P28" s="48"/>
      <c r="Q28" s="47" t="s">
        <v>67</v>
      </c>
      <c r="R28" s="48"/>
      <c r="S28" s="20" t="s">
        <v>47</v>
      </c>
      <c r="T28" s="27"/>
      <c r="U28" s="28" t="s">
        <v>48</v>
      </c>
      <c r="V28" s="27" t="s">
        <v>21</v>
      </c>
      <c r="W28" s="148">
        <v>1</v>
      </c>
      <c r="X28" s="148">
        <v>3</v>
      </c>
      <c r="Y28" s="170" t="s">
        <v>71</v>
      </c>
      <c r="Z28" s="166" t="str">
        <f>A7&amp;","&amp;A14&amp;","&amp;A19&amp;","&amp;A24&amp;","&amp;A28</f>
        <v>45,46,47,48,49</v>
      </c>
    </row>
    <row r="29" spans="1:26" ht="18.75" customHeight="1">
      <c r="A29" s="134"/>
      <c r="B29" s="43" t="s">
        <v>31</v>
      </c>
      <c r="C29" s="7"/>
      <c r="D29" s="4"/>
      <c r="E29" s="4"/>
      <c r="F29" s="66"/>
      <c r="G29" s="158"/>
      <c r="H29" s="159"/>
      <c r="I29" s="159"/>
      <c r="J29" s="160"/>
      <c r="K29" s="173"/>
      <c r="L29" s="168"/>
      <c r="M29" s="168"/>
      <c r="N29" s="168"/>
      <c r="O29" s="49" t="s">
        <v>68</v>
      </c>
      <c r="P29" s="50"/>
      <c r="Q29" s="49" t="s">
        <v>68</v>
      </c>
      <c r="R29" s="50"/>
      <c r="S29" s="23" t="s">
        <v>37</v>
      </c>
      <c r="T29" s="22"/>
      <c r="U29" s="23"/>
      <c r="V29" s="22"/>
      <c r="W29" s="148"/>
      <c r="X29" s="148"/>
      <c r="Y29" s="170"/>
      <c r="Z29" s="166"/>
    </row>
    <row r="30" spans="1:26" ht="18.75" customHeight="1">
      <c r="A30" s="134"/>
      <c r="B30" s="43"/>
      <c r="C30" s="7"/>
      <c r="D30" s="4"/>
      <c r="E30" s="4"/>
      <c r="F30" s="66"/>
      <c r="G30" s="158"/>
      <c r="H30" s="159"/>
      <c r="I30" s="159"/>
      <c r="J30" s="160"/>
      <c r="K30" s="173"/>
      <c r="L30" s="168"/>
      <c r="M30" s="168"/>
      <c r="N30" s="168"/>
      <c r="O30" s="67" t="s">
        <v>69</v>
      </c>
      <c r="P30" s="68"/>
      <c r="Q30" s="67" t="s">
        <v>69</v>
      </c>
      <c r="R30" s="68"/>
      <c r="S30" s="36" t="s">
        <v>26</v>
      </c>
      <c r="T30" s="33"/>
      <c r="U30" s="34"/>
      <c r="V30" s="33"/>
      <c r="W30" s="148"/>
      <c r="X30" s="148"/>
      <c r="Y30" s="170"/>
      <c r="Z30" s="166"/>
    </row>
    <row r="31" spans="1:26" ht="18.75" customHeight="1">
      <c r="A31" s="134"/>
      <c r="B31" s="44"/>
      <c r="C31" s="7"/>
      <c r="D31" s="4"/>
      <c r="E31" s="4"/>
      <c r="F31" s="66"/>
      <c r="G31" s="161"/>
      <c r="H31" s="162"/>
      <c r="I31" s="162"/>
      <c r="J31" s="163"/>
      <c r="K31" s="174"/>
      <c r="L31" s="169"/>
      <c r="M31" s="169"/>
      <c r="N31" s="169"/>
      <c r="O31" s="24"/>
      <c r="P31" s="25"/>
      <c r="Q31" s="51"/>
      <c r="R31" s="52"/>
      <c r="S31" s="41"/>
      <c r="T31" s="25"/>
      <c r="U31" s="26"/>
      <c r="V31" s="25"/>
      <c r="W31" s="149"/>
      <c r="X31" s="148"/>
      <c r="Y31" s="170"/>
      <c r="Z31" s="166"/>
    </row>
    <row r="32" spans="1:26" ht="6.75" customHeight="1">
      <c r="A32" s="56"/>
      <c r="B32" s="43"/>
      <c r="C32" s="7"/>
      <c r="D32" s="35"/>
      <c r="E32" s="4"/>
      <c r="F32" s="6"/>
      <c r="G32" s="6"/>
      <c r="H32" s="6"/>
      <c r="I32" s="6"/>
      <c r="J32" s="6"/>
      <c r="K32" s="15"/>
      <c r="L32" s="16"/>
      <c r="M32" s="15"/>
      <c r="N32" s="15"/>
      <c r="O32" s="29"/>
      <c r="P32" s="30"/>
      <c r="Q32" s="31"/>
      <c r="R32" s="30"/>
      <c r="S32" s="31"/>
      <c r="T32" s="30"/>
      <c r="U32" s="31"/>
      <c r="V32" s="30"/>
      <c r="W32" s="13"/>
      <c r="X32" s="17"/>
      <c r="Y32" s="13"/>
      <c r="Z32" s="14"/>
    </row>
    <row r="33" spans="1:26" ht="18.75" customHeight="1">
      <c r="A33" s="184">
        <f>COUNTA($A$7:$A32)+$A$7</f>
        <v>50</v>
      </c>
      <c r="B33" s="42"/>
      <c r="C33" s="135" t="s">
        <v>117</v>
      </c>
      <c r="D33" s="136"/>
      <c r="E33" s="136"/>
      <c r="F33" s="136"/>
      <c r="G33" s="136"/>
      <c r="H33" s="136"/>
      <c r="I33" s="136"/>
      <c r="J33" s="137"/>
      <c r="K33" s="190"/>
      <c r="L33" s="190"/>
      <c r="M33" s="190"/>
      <c r="N33" s="190"/>
      <c r="O33" s="18" t="s">
        <v>114</v>
      </c>
      <c r="P33" s="19" t="s">
        <v>21</v>
      </c>
      <c r="Q33" s="37"/>
      <c r="R33" s="19"/>
      <c r="S33" s="20" t="s">
        <v>29</v>
      </c>
      <c r="T33" s="19"/>
      <c r="U33" s="20"/>
      <c r="V33" s="19"/>
      <c r="W33" s="195">
        <v>2</v>
      </c>
      <c r="X33" s="187"/>
      <c r="Y33" s="190"/>
      <c r="Z33" s="192"/>
    </row>
    <row r="34" spans="1:26" ht="48" customHeight="1">
      <c r="A34" s="185"/>
      <c r="B34" s="43"/>
      <c r="C34" s="138"/>
      <c r="D34" s="139"/>
      <c r="E34" s="139"/>
      <c r="F34" s="139"/>
      <c r="G34" s="139"/>
      <c r="H34" s="139"/>
      <c r="I34" s="139"/>
      <c r="J34" s="140"/>
      <c r="K34" s="191"/>
      <c r="L34" s="191"/>
      <c r="M34" s="191"/>
      <c r="N34" s="191"/>
      <c r="O34" s="21" t="s">
        <v>36</v>
      </c>
      <c r="P34" s="22" t="s">
        <v>21</v>
      </c>
      <c r="Q34" s="38"/>
      <c r="R34" s="22"/>
      <c r="S34" s="23" t="s">
        <v>37</v>
      </c>
      <c r="T34" s="22"/>
      <c r="U34" s="23"/>
      <c r="V34" s="22"/>
      <c r="W34" s="196"/>
      <c r="X34" s="188"/>
      <c r="Y34" s="191"/>
      <c r="Z34" s="193"/>
    </row>
    <row r="35" spans="1:26" ht="18.75" customHeight="1">
      <c r="A35" s="185"/>
      <c r="B35" s="43"/>
      <c r="C35" s="138"/>
      <c r="D35" s="139"/>
      <c r="E35" s="139"/>
      <c r="F35" s="139"/>
      <c r="G35" s="139"/>
      <c r="H35" s="139"/>
      <c r="I35" s="139"/>
      <c r="J35" s="140"/>
      <c r="K35" s="191"/>
      <c r="L35" s="191"/>
      <c r="M35" s="191"/>
      <c r="N35" s="191"/>
      <c r="O35" s="21" t="s">
        <v>23</v>
      </c>
      <c r="P35" s="22"/>
      <c r="Q35" s="38"/>
      <c r="R35" s="22"/>
      <c r="S35" s="36" t="s">
        <v>26</v>
      </c>
      <c r="T35" s="22"/>
      <c r="U35" s="23"/>
      <c r="V35" s="22"/>
      <c r="W35" s="196"/>
      <c r="X35" s="188"/>
      <c r="Y35" s="191"/>
      <c r="Z35" s="193"/>
    </row>
    <row r="36" spans="1:26" ht="18.75" customHeight="1">
      <c r="A36" s="185"/>
      <c r="B36" s="43"/>
      <c r="C36" s="138"/>
      <c r="D36" s="139"/>
      <c r="E36" s="139"/>
      <c r="F36" s="139"/>
      <c r="G36" s="139"/>
      <c r="H36" s="139"/>
      <c r="I36" s="139"/>
      <c r="J36" s="140"/>
      <c r="K36" s="191"/>
      <c r="L36" s="191"/>
      <c r="M36" s="191"/>
      <c r="N36" s="191"/>
      <c r="O36" s="32" t="s">
        <v>24</v>
      </c>
      <c r="P36" s="33"/>
      <c r="Q36" s="39"/>
      <c r="R36" s="33"/>
      <c r="S36" s="55" t="s">
        <v>33</v>
      </c>
      <c r="T36" s="33"/>
      <c r="U36" s="34"/>
      <c r="V36" s="33"/>
      <c r="W36" s="196"/>
      <c r="X36" s="188"/>
      <c r="Y36" s="191"/>
      <c r="Z36" s="193"/>
    </row>
    <row r="37" spans="1:26" ht="18.75" customHeight="1">
      <c r="A37" s="185"/>
      <c r="B37" s="43"/>
      <c r="C37" s="138"/>
      <c r="D37" s="139"/>
      <c r="E37" s="139"/>
      <c r="F37" s="139"/>
      <c r="G37" s="139"/>
      <c r="H37" s="139"/>
      <c r="I37" s="139"/>
      <c r="J37" s="140"/>
      <c r="K37" s="191"/>
      <c r="L37" s="191"/>
      <c r="M37" s="191"/>
      <c r="N37" s="191"/>
      <c r="O37" s="73" t="s">
        <v>27</v>
      </c>
      <c r="P37" s="74"/>
      <c r="Q37" s="73" t="s">
        <v>27</v>
      </c>
      <c r="R37" s="74"/>
      <c r="S37" s="72"/>
      <c r="T37" s="33"/>
      <c r="U37" s="34"/>
      <c r="V37" s="33"/>
      <c r="W37" s="196"/>
      <c r="X37" s="188"/>
      <c r="Y37" s="191"/>
      <c r="Z37" s="193"/>
    </row>
    <row r="38" spans="1:26" ht="18.75" customHeight="1">
      <c r="A38" s="185"/>
      <c r="B38" s="43"/>
      <c r="C38" s="138"/>
      <c r="D38" s="139"/>
      <c r="E38" s="139"/>
      <c r="F38" s="139"/>
      <c r="G38" s="139"/>
      <c r="H38" s="139"/>
      <c r="I38" s="139"/>
      <c r="J38" s="140"/>
      <c r="K38" s="191"/>
      <c r="L38" s="191"/>
      <c r="M38" s="191"/>
      <c r="N38" s="191"/>
      <c r="O38" s="73" t="s">
        <v>52</v>
      </c>
      <c r="P38" s="74"/>
      <c r="Q38" s="75"/>
      <c r="R38" s="68"/>
      <c r="S38" s="72"/>
      <c r="T38" s="33"/>
      <c r="U38" s="34"/>
      <c r="V38" s="33"/>
      <c r="W38" s="196"/>
      <c r="X38" s="188"/>
      <c r="Y38" s="191"/>
      <c r="Z38" s="193"/>
    </row>
    <row r="39" spans="1:26" ht="18.75" customHeight="1">
      <c r="A39" s="186"/>
      <c r="B39" s="43"/>
      <c r="C39" s="141"/>
      <c r="D39" s="142"/>
      <c r="E39" s="142"/>
      <c r="F39" s="142"/>
      <c r="G39" s="142"/>
      <c r="H39" s="142"/>
      <c r="I39" s="142"/>
      <c r="J39" s="143"/>
      <c r="K39" s="164"/>
      <c r="L39" s="164"/>
      <c r="M39" s="164"/>
      <c r="N39" s="164"/>
      <c r="O39" s="40" t="s">
        <v>45</v>
      </c>
      <c r="P39" s="25"/>
      <c r="Q39" s="51"/>
      <c r="R39" s="52"/>
      <c r="S39" s="41"/>
      <c r="T39" s="25"/>
      <c r="U39" s="26"/>
      <c r="V39" s="25"/>
      <c r="W39" s="197"/>
      <c r="X39" s="189"/>
      <c r="Y39" s="164"/>
      <c r="Z39" s="194"/>
    </row>
    <row r="40" spans="1:26" ht="18.75" customHeight="1">
      <c r="A40" s="184">
        <f>COUNTA($A$7:$A39)+$A$7</f>
        <v>51</v>
      </c>
      <c r="B40" s="43"/>
      <c r="C40" s="7"/>
      <c r="D40" s="135" t="s">
        <v>53</v>
      </c>
      <c r="E40" s="136"/>
      <c r="F40" s="136"/>
      <c r="G40" s="136"/>
      <c r="H40" s="136"/>
      <c r="I40" s="136"/>
      <c r="J40" s="137"/>
      <c r="K40" s="190"/>
      <c r="L40" s="190"/>
      <c r="M40" s="190"/>
      <c r="N40" s="190"/>
      <c r="O40" s="18" t="s">
        <v>38</v>
      </c>
      <c r="P40" s="22" t="s">
        <v>21</v>
      </c>
      <c r="Q40" s="37"/>
      <c r="R40" s="19"/>
      <c r="S40" s="20" t="s">
        <v>29</v>
      </c>
      <c r="T40" s="19"/>
      <c r="U40" s="20"/>
      <c r="V40" s="19"/>
      <c r="W40" s="175">
        <v>2</v>
      </c>
      <c r="X40" s="187"/>
      <c r="Y40" s="190"/>
      <c r="Z40" s="192"/>
    </row>
    <row r="41" spans="1:26" ht="18.75" customHeight="1">
      <c r="A41" s="185"/>
      <c r="B41" s="43"/>
      <c r="C41" s="7"/>
      <c r="D41" s="138"/>
      <c r="E41" s="139"/>
      <c r="F41" s="139"/>
      <c r="G41" s="139"/>
      <c r="H41" s="139"/>
      <c r="I41" s="139"/>
      <c r="J41" s="140"/>
      <c r="K41" s="191"/>
      <c r="L41" s="191"/>
      <c r="M41" s="191"/>
      <c r="N41" s="191"/>
      <c r="O41" s="21" t="s">
        <v>22</v>
      </c>
      <c r="P41" s="22"/>
      <c r="Q41" s="38"/>
      <c r="R41" s="22"/>
      <c r="S41" s="23" t="s">
        <v>25</v>
      </c>
      <c r="T41" s="22"/>
      <c r="U41" s="23"/>
      <c r="V41" s="22"/>
      <c r="W41" s="176"/>
      <c r="X41" s="188"/>
      <c r="Y41" s="191"/>
      <c r="Z41" s="193"/>
    </row>
    <row r="42" spans="1:26" ht="18.75" customHeight="1">
      <c r="A42" s="185"/>
      <c r="B42" s="43"/>
      <c r="C42" s="7"/>
      <c r="D42" s="138"/>
      <c r="E42" s="139"/>
      <c r="F42" s="139"/>
      <c r="G42" s="139"/>
      <c r="H42" s="139"/>
      <c r="I42" s="139"/>
      <c r="J42" s="140"/>
      <c r="K42" s="191"/>
      <c r="L42" s="191"/>
      <c r="M42" s="191"/>
      <c r="N42" s="191"/>
      <c r="O42" s="21" t="s">
        <v>23</v>
      </c>
      <c r="P42" s="22" t="s">
        <v>21</v>
      </c>
      <c r="Q42" s="38"/>
      <c r="R42" s="22"/>
      <c r="S42" s="36" t="s">
        <v>26</v>
      </c>
      <c r="T42" s="22"/>
      <c r="U42" s="23"/>
      <c r="V42" s="22"/>
      <c r="W42" s="176"/>
      <c r="X42" s="188"/>
      <c r="Y42" s="191"/>
      <c r="Z42" s="193"/>
    </row>
    <row r="43" spans="1:26" ht="18.75" customHeight="1">
      <c r="A43" s="185"/>
      <c r="B43" s="43"/>
      <c r="C43" s="7"/>
      <c r="D43" s="138"/>
      <c r="E43" s="139"/>
      <c r="F43" s="139"/>
      <c r="G43" s="139"/>
      <c r="H43" s="139"/>
      <c r="I43" s="139"/>
      <c r="J43" s="140"/>
      <c r="K43" s="191"/>
      <c r="L43" s="191"/>
      <c r="M43" s="191"/>
      <c r="N43" s="191"/>
      <c r="O43" s="32" t="s">
        <v>24</v>
      </c>
      <c r="P43" s="33"/>
      <c r="Q43" s="39"/>
      <c r="R43" s="33"/>
      <c r="S43" s="55" t="s">
        <v>33</v>
      </c>
      <c r="T43" s="33"/>
      <c r="U43" s="34"/>
      <c r="V43" s="33"/>
      <c r="W43" s="176"/>
      <c r="X43" s="188"/>
      <c r="Y43" s="191"/>
      <c r="Z43" s="193"/>
    </row>
    <row r="44" spans="1:26" ht="21" customHeight="1">
      <c r="A44" s="186"/>
      <c r="B44" s="43"/>
      <c r="C44" s="7"/>
      <c r="D44" s="141"/>
      <c r="E44" s="142"/>
      <c r="F44" s="142"/>
      <c r="G44" s="142"/>
      <c r="H44" s="142"/>
      <c r="I44" s="142"/>
      <c r="J44" s="143"/>
      <c r="K44" s="164"/>
      <c r="L44" s="164"/>
      <c r="M44" s="164"/>
      <c r="N44" s="164"/>
      <c r="O44" s="40" t="s">
        <v>27</v>
      </c>
      <c r="P44" s="25"/>
      <c r="Q44" s="40"/>
      <c r="R44" s="25"/>
      <c r="S44" s="41"/>
      <c r="T44" s="25"/>
      <c r="U44" s="26"/>
      <c r="V44" s="25"/>
      <c r="W44" s="177"/>
      <c r="X44" s="189"/>
      <c r="Y44" s="164"/>
      <c r="Z44" s="194"/>
    </row>
    <row r="45" spans="1:26" ht="18.75" customHeight="1">
      <c r="A45" s="184">
        <f>COUNTA($A$7:$A44)+$A$7</f>
        <v>52</v>
      </c>
      <c r="B45" s="43"/>
      <c r="C45" s="7"/>
      <c r="D45" s="63"/>
      <c r="E45" s="135" t="s">
        <v>54</v>
      </c>
      <c r="F45" s="136"/>
      <c r="G45" s="136"/>
      <c r="H45" s="136"/>
      <c r="I45" s="136"/>
      <c r="J45" s="137"/>
      <c r="K45" s="190"/>
      <c r="L45" s="190"/>
      <c r="M45" s="190"/>
      <c r="N45" s="190"/>
      <c r="O45" s="18"/>
      <c r="P45" s="22"/>
      <c r="Q45" s="37"/>
      <c r="R45" s="19"/>
      <c r="S45" s="20" t="s">
        <v>29</v>
      </c>
      <c r="T45" s="19" t="s">
        <v>21</v>
      </c>
      <c r="U45" s="20"/>
      <c r="V45" s="19"/>
      <c r="W45" s="175">
        <v>2</v>
      </c>
      <c r="X45" s="187"/>
      <c r="Y45" s="190"/>
      <c r="Z45" s="192"/>
    </row>
    <row r="46" spans="1:26" ht="18.75" customHeight="1">
      <c r="A46" s="185"/>
      <c r="B46" s="43"/>
      <c r="C46" s="7"/>
      <c r="D46" s="64"/>
      <c r="E46" s="138"/>
      <c r="F46" s="139"/>
      <c r="G46" s="139"/>
      <c r="H46" s="139"/>
      <c r="I46" s="139"/>
      <c r="J46" s="140"/>
      <c r="K46" s="191"/>
      <c r="L46" s="191"/>
      <c r="M46" s="191"/>
      <c r="N46" s="191"/>
      <c r="O46" s="21"/>
      <c r="P46" s="22"/>
      <c r="Q46" s="38"/>
      <c r="R46" s="22"/>
      <c r="S46" s="23" t="s">
        <v>25</v>
      </c>
      <c r="T46" s="22" t="s">
        <v>21</v>
      </c>
      <c r="U46" s="23"/>
      <c r="V46" s="22"/>
      <c r="W46" s="176"/>
      <c r="X46" s="188"/>
      <c r="Y46" s="191"/>
      <c r="Z46" s="193"/>
    </row>
    <row r="47" spans="1:26" ht="18.75" customHeight="1">
      <c r="A47" s="185"/>
      <c r="B47" s="43"/>
      <c r="C47" s="7"/>
      <c r="D47" s="64"/>
      <c r="E47" s="138"/>
      <c r="F47" s="139"/>
      <c r="G47" s="139"/>
      <c r="H47" s="139"/>
      <c r="I47" s="139"/>
      <c r="J47" s="140"/>
      <c r="K47" s="191"/>
      <c r="L47" s="191"/>
      <c r="M47" s="191"/>
      <c r="N47" s="191"/>
      <c r="O47" s="21"/>
      <c r="P47" s="22"/>
      <c r="Q47" s="38"/>
      <c r="R47" s="22"/>
      <c r="S47" s="36" t="s">
        <v>26</v>
      </c>
      <c r="T47" s="22" t="s">
        <v>21</v>
      </c>
      <c r="U47" s="23"/>
      <c r="V47" s="22"/>
      <c r="W47" s="176"/>
      <c r="X47" s="188"/>
      <c r="Y47" s="191"/>
      <c r="Z47" s="193"/>
    </row>
    <row r="48" spans="1:26" ht="18.75" customHeight="1">
      <c r="A48" s="185"/>
      <c r="B48" s="43"/>
      <c r="C48" s="7"/>
      <c r="D48" s="64"/>
      <c r="E48" s="138"/>
      <c r="F48" s="139"/>
      <c r="G48" s="139"/>
      <c r="H48" s="139"/>
      <c r="I48" s="139"/>
      <c r="J48" s="140"/>
      <c r="K48" s="191"/>
      <c r="L48" s="191"/>
      <c r="M48" s="191"/>
      <c r="N48" s="191"/>
      <c r="O48" s="32"/>
      <c r="P48" s="33"/>
      <c r="Q48" s="39"/>
      <c r="R48" s="33"/>
      <c r="S48" s="76" t="s">
        <v>98</v>
      </c>
      <c r="T48" s="33"/>
      <c r="U48" s="34"/>
      <c r="V48" s="33"/>
      <c r="W48" s="176"/>
      <c r="X48" s="188"/>
      <c r="Y48" s="191"/>
      <c r="Z48" s="193"/>
    </row>
    <row r="49" spans="1:26" ht="21" customHeight="1">
      <c r="A49" s="186"/>
      <c r="B49" s="43"/>
      <c r="C49" s="7"/>
      <c r="D49" s="64"/>
      <c r="E49" s="141"/>
      <c r="F49" s="142"/>
      <c r="G49" s="142"/>
      <c r="H49" s="142"/>
      <c r="I49" s="142"/>
      <c r="J49" s="143"/>
      <c r="K49" s="164"/>
      <c r="L49" s="164"/>
      <c r="M49" s="164"/>
      <c r="N49" s="164"/>
      <c r="O49" s="40"/>
      <c r="P49" s="25"/>
      <c r="Q49" s="40"/>
      <c r="R49" s="25"/>
      <c r="S49" s="41"/>
      <c r="T49" s="25"/>
      <c r="U49" s="26"/>
      <c r="V49" s="25"/>
      <c r="W49" s="177"/>
      <c r="X49" s="189"/>
      <c r="Y49" s="164"/>
      <c r="Z49" s="194"/>
    </row>
    <row r="50" spans="1:26" ht="18.75" customHeight="1">
      <c r="A50" s="184">
        <f>COUNTA($A$7:$A49)+$A$7</f>
        <v>53</v>
      </c>
      <c r="B50" s="43"/>
      <c r="C50" s="7"/>
      <c r="D50" s="64"/>
      <c r="E50" s="135" t="s">
        <v>42</v>
      </c>
      <c r="F50" s="136"/>
      <c r="G50" s="136"/>
      <c r="H50" s="136"/>
      <c r="I50" s="136"/>
      <c r="J50" s="137"/>
      <c r="K50" s="190"/>
      <c r="L50" s="190"/>
      <c r="M50" s="190"/>
      <c r="N50" s="190"/>
      <c r="O50" s="18" t="s">
        <v>38</v>
      </c>
      <c r="P50" s="22" t="s">
        <v>55</v>
      </c>
      <c r="Q50" s="37"/>
      <c r="R50" s="19"/>
      <c r="S50" s="20" t="s">
        <v>29</v>
      </c>
      <c r="T50" s="19"/>
      <c r="U50" s="20"/>
      <c r="V50" s="19"/>
      <c r="W50" s="175">
        <v>2</v>
      </c>
      <c r="X50" s="187"/>
      <c r="Y50" s="190"/>
      <c r="Z50" s="192"/>
    </row>
    <row r="51" spans="1:26" ht="18.75" customHeight="1">
      <c r="A51" s="185"/>
      <c r="B51" s="43"/>
      <c r="C51" s="7"/>
      <c r="D51" s="64"/>
      <c r="E51" s="138"/>
      <c r="F51" s="139"/>
      <c r="G51" s="139"/>
      <c r="H51" s="139"/>
      <c r="I51" s="139"/>
      <c r="J51" s="140"/>
      <c r="K51" s="191"/>
      <c r="L51" s="191"/>
      <c r="M51" s="191"/>
      <c r="N51" s="191"/>
      <c r="O51" s="21" t="s">
        <v>22</v>
      </c>
      <c r="P51" s="22" t="s">
        <v>21</v>
      </c>
      <c r="Q51" s="38"/>
      <c r="R51" s="22"/>
      <c r="S51" s="23" t="s">
        <v>25</v>
      </c>
      <c r="T51" s="22"/>
      <c r="U51" s="23"/>
      <c r="V51" s="22"/>
      <c r="W51" s="176"/>
      <c r="X51" s="188"/>
      <c r="Y51" s="191"/>
      <c r="Z51" s="193"/>
    </row>
    <row r="52" spans="1:26" ht="18.75" customHeight="1">
      <c r="A52" s="185"/>
      <c r="B52" s="43"/>
      <c r="C52" s="7"/>
      <c r="D52" s="64"/>
      <c r="E52" s="138"/>
      <c r="F52" s="139"/>
      <c r="G52" s="139"/>
      <c r="H52" s="139"/>
      <c r="I52" s="139"/>
      <c r="J52" s="140"/>
      <c r="K52" s="191"/>
      <c r="L52" s="191"/>
      <c r="M52" s="191"/>
      <c r="N52" s="191"/>
      <c r="O52" s="21" t="s">
        <v>23</v>
      </c>
      <c r="P52" s="22" t="s">
        <v>21</v>
      </c>
      <c r="Q52" s="38"/>
      <c r="R52" s="22"/>
      <c r="S52" s="36" t="s">
        <v>26</v>
      </c>
      <c r="T52" s="22"/>
      <c r="U52" s="23"/>
      <c r="V52" s="22"/>
      <c r="W52" s="176"/>
      <c r="X52" s="188"/>
      <c r="Y52" s="191"/>
      <c r="Z52" s="193"/>
    </row>
    <row r="53" spans="1:26" ht="18.75" customHeight="1">
      <c r="A53" s="185"/>
      <c r="B53" s="43"/>
      <c r="C53" s="7"/>
      <c r="D53" s="64"/>
      <c r="E53" s="138"/>
      <c r="F53" s="139"/>
      <c r="G53" s="139"/>
      <c r="H53" s="139"/>
      <c r="I53" s="139"/>
      <c r="J53" s="140"/>
      <c r="K53" s="191"/>
      <c r="L53" s="191"/>
      <c r="M53" s="191"/>
      <c r="N53" s="191"/>
      <c r="O53" s="32" t="s">
        <v>24</v>
      </c>
      <c r="P53" s="33"/>
      <c r="Q53" s="39"/>
      <c r="R53" s="33"/>
      <c r="S53" s="55" t="s">
        <v>33</v>
      </c>
      <c r="T53" s="33"/>
      <c r="U53" s="34"/>
      <c r="V53" s="33"/>
      <c r="W53" s="176"/>
      <c r="X53" s="188"/>
      <c r="Y53" s="191"/>
      <c r="Z53" s="193"/>
    </row>
    <row r="54" spans="1:26" ht="21" customHeight="1">
      <c r="A54" s="186"/>
      <c r="B54" s="43"/>
      <c r="C54" s="7"/>
      <c r="D54" s="64"/>
      <c r="E54" s="141"/>
      <c r="F54" s="142"/>
      <c r="G54" s="142"/>
      <c r="H54" s="142"/>
      <c r="I54" s="142"/>
      <c r="J54" s="143"/>
      <c r="K54" s="164"/>
      <c r="L54" s="164"/>
      <c r="M54" s="164"/>
      <c r="N54" s="164"/>
      <c r="O54" s="40" t="s">
        <v>27</v>
      </c>
      <c r="P54" s="25"/>
      <c r="Q54" s="40"/>
      <c r="R54" s="25"/>
      <c r="S54" s="41"/>
      <c r="T54" s="25"/>
      <c r="U54" s="26"/>
      <c r="V54" s="25"/>
      <c r="W54" s="177"/>
      <c r="X54" s="189"/>
      <c r="Y54" s="164"/>
      <c r="Z54" s="194"/>
    </row>
    <row r="55" spans="1:26" ht="18.75" customHeight="1">
      <c r="A55" s="184">
        <f>COUNTA($A$7:$A54)+$A$7</f>
        <v>54</v>
      </c>
      <c r="B55" s="43"/>
      <c r="C55" s="7"/>
      <c r="D55" s="65"/>
      <c r="E55" s="6"/>
      <c r="F55" s="135" t="s">
        <v>51</v>
      </c>
      <c r="G55" s="136"/>
      <c r="H55" s="136"/>
      <c r="I55" s="136"/>
      <c r="J55" s="137"/>
      <c r="K55" s="190"/>
      <c r="L55" s="190"/>
      <c r="M55" s="190"/>
      <c r="N55" s="190"/>
      <c r="O55" s="18" t="s">
        <v>22</v>
      </c>
      <c r="P55" s="22" t="s">
        <v>39</v>
      </c>
      <c r="Q55" s="37"/>
      <c r="R55" s="19"/>
      <c r="S55" s="20" t="s">
        <v>29</v>
      </c>
      <c r="T55" s="19"/>
      <c r="U55" s="20"/>
      <c r="V55" s="19"/>
      <c r="W55" s="175">
        <v>1</v>
      </c>
      <c r="X55" s="187"/>
      <c r="Y55" s="190"/>
      <c r="Z55" s="192"/>
    </row>
    <row r="56" spans="1:26" ht="18.75" customHeight="1">
      <c r="A56" s="185"/>
      <c r="B56" s="43"/>
      <c r="C56" s="7"/>
      <c r="D56" s="65"/>
      <c r="E56" s="70"/>
      <c r="F56" s="138"/>
      <c r="G56" s="139"/>
      <c r="H56" s="139"/>
      <c r="I56" s="139"/>
      <c r="J56" s="140"/>
      <c r="K56" s="191"/>
      <c r="L56" s="191"/>
      <c r="M56" s="191"/>
      <c r="N56" s="191"/>
      <c r="O56" s="21" t="s">
        <v>23</v>
      </c>
      <c r="P56" s="22"/>
      <c r="Q56" s="38"/>
      <c r="R56" s="22"/>
      <c r="S56" s="23" t="s">
        <v>37</v>
      </c>
      <c r="T56" s="22"/>
      <c r="U56" s="23"/>
      <c r="V56" s="22"/>
      <c r="W56" s="176"/>
      <c r="X56" s="188"/>
      <c r="Y56" s="191"/>
      <c r="Z56" s="193"/>
    </row>
    <row r="57" spans="1:26" ht="18.75" customHeight="1">
      <c r="A57" s="185"/>
      <c r="B57" s="43"/>
      <c r="C57" s="7"/>
      <c r="D57" s="65"/>
      <c r="E57" s="70"/>
      <c r="F57" s="138"/>
      <c r="G57" s="139"/>
      <c r="H57" s="139"/>
      <c r="I57" s="139"/>
      <c r="J57" s="140"/>
      <c r="K57" s="191"/>
      <c r="L57" s="191"/>
      <c r="M57" s="191"/>
      <c r="N57" s="191"/>
      <c r="O57" s="21" t="s">
        <v>40</v>
      </c>
      <c r="P57" s="22"/>
      <c r="Q57" s="38"/>
      <c r="R57" s="22"/>
      <c r="S57" s="36" t="s">
        <v>26</v>
      </c>
      <c r="T57" s="22"/>
      <c r="U57" s="23"/>
      <c r="V57" s="22"/>
      <c r="W57" s="176"/>
      <c r="X57" s="188"/>
      <c r="Y57" s="191"/>
      <c r="Z57" s="193"/>
    </row>
    <row r="58" spans="1:26" ht="21" customHeight="1">
      <c r="A58" s="186"/>
      <c r="B58" s="43"/>
      <c r="C58" s="7"/>
      <c r="D58" s="65"/>
      <c r="E58" s="70"/>
      <c r="F58" s="141"/>
      <c r="G58" s="142"/>
      <c r="H58" s="142"/>
      <c r="I58" s="142"/>
      <c r="J58" s="143"/>
      <c r="K58" s="164"/>
      <c r="L58" s="164"/>
      <c r="M58" s="164"/>
      <c r="N58" s="164"/>
      <c r="O58" s="40" t="s">
        <v>27</v>
      </c>
      <c r="P58" s="25"/>
      <c r="Q58" s="40"/>
      <c r="R58" s="25"/>
      <c r="S58" s="41" t="s">
        <v>33</v>
      </c>
      <c r="T58" s="25"/>
      <c r="U58" s="26"/>
      <c r="V58" s="25"/>
      <c r="W58" s="177"/>
      <c r="X58" s="189"/>
      <c r="Y58" s="164"/>
      <c r="Z58" s="194"/>
    </row>
    <row r="59" spans="1:26" ht="18.75" customHeight="1">
      <c r="A59" s="184">
        <f>COUNTA($A$7:$A58)+$A$7</f>
        <v>55</v>
      </c>
      <c r="B59" s="43"/>
      <c r="C59" s="7"/>
      <c r="D59" s="4"/>
      <c r="E59" s="4"/>
      <c r="F59" s="54"/>
      <c r="G59" s="171" t="s">
        <v>70</v>
      </c>
      <c r="H59" s="156"/>
      <c r="I59" s="156"/>
      <c r="J59" s="157"/>
      <c r="K59" s="172">
        <v>1</v>
      </c>
      <c r="L59" s="167">
        <f>4-X59</f>
        <v>2</v>
      </c>
      <c r="M59" s="167">
        <v>3</v>
      </c>
      <c r="N59" s="167" t="s">
        <v>128</v>
      </c>
      <c r="O59" s="47" t="s">
        <v>67</v>
      </c>
      <c r="P59" s="48"/>
      <c r="Q59" s="47" t="s">
        <v>67</v>
      </c>
      <c r="R59" s="48"/>
      <c r="S59" s="20" t="s">
        <v>47</v>
      </c>
      <c r="T59" s="27"/>
      <c r="U59" s="28" t="s">
        <v>48</v>
      </c>
      <c r="V59" s="27" t="s">
        <v>21</v>
      </c>
      <c r="W59" s="175">
        <v>1</v>
      </c>
      <c r="X59" s="175">
        <v>2</v>
      </c>
      <c r="Y59" s="178" t="s">
        <v>72</v>
      </c>
      <c r="Z59" s="181" t="str">
        <f>A33&amp;","&amp;A40&amp;","&amp;A45&amp;","&amp;A50&amp;","&amp;A55&amp;","&amp;A59</f>
        <v>50,51,52,53,54,55</v>
      </c>
    </row>
    <row r="60" spans="1:26" ht="18.75" customHeight="1">
      <c r="A60" s="185"/>
      <c r="B60" s="43" t="s">
        <v>31</v>
      </c>
      <c r="C60" s="7"/>
      <c r="D60" s="4"/>
      <c r="E60" s="4"/>
      <c r="F60" s="66"/>
      <c r="G60" s="158"/>
      <c r="H60" s="159"/>
      <c r="I60" s="159"/>
      <c r="J60" s="160"/>
      <c r="K60" s="173"/>
      <c r="L60" s="168"/>
      <c r="M60" s="168"/>
      <c r="N60" s="168"/>
      <c r="O60" s="49" t="s">
        <v>68</v>
      </c>
      <c r="P60" s="50"/>
      <c r="Q60" s="49" t="s">
        <v>68</v>
      </c>
      <c r="R60" s="50"/>
      <c r="S60" s="23" t="s">
        <v>37</v>
      </c>
      <c r="T60" s="22"/>
      <c r="U60" s="23"/>
      <c r="V60" s="22"/>
      <c r="W60" s="176"/>
      <c r="X60" s="176"/>
      <c r="Y60" s="179"/>
      <c r="Z60" s="182"/>
    </row>
    <row r="61" spans="1:26" ht="18.75" customHeight="1">
      <c r="A61" s="185"/>
      <c r="B61" s="43"/>
      <c r="C61" s="7"/>
      <c r="D61" s="4"/>
      <c r="E61" s="4"/>
      <c r="F61" s="66"/>
      <c r="G61" s="158"/>
      <c r="H61" s="159"/>
      <c r="I61" s="159"/>
      <c r="J61" s="160"/>
      <c r="K61" s="173"/>
      <c r="L61" s="168"/>
      <c r="M61" s="168"/>
      <c r="N61" s="168"/>
      <c r="O61" s="67" t="s">
        <v>69</v>
      </c>
      <c r="P61" s="68"/>
      <c r="Q61" s="67" t="s">
        <v>69</v>
      </c>
      <c r="R61" s="68"/>
      <c r="S61" s="36" t="s">
        <v>26</v>
      </c>
      <c r="T61" s="33"/>
      <c r="U61" s="34"/>
      <c r="V61" s="33"/>
      <c r="W61" s="176"/>
      <c r="X61" s="176"/>
      <c r="Y61" s="179"/>
      <c r="Z61" s="182"/>
    </row>
    <row r="62" spans="1:26" ht="18.75" customHeight="1">
      <c r="A62" s="186"/>
      <c r="B62" s="44"/>
      <c r="C62" s="7"/>
      <c r="D62" s="4"/>
      <c r="E62" s="4"/>
      <c r="F62" s="66"/>
      <c r="G62" s="161"/>
      <c r="H62" s="162"/>
      <c r="I62" s="162"/>
      <c r="J62" s="163"/>
      <c r="K62" s="174"/>
      <c r="L62" s="169"/>
      <c r="M62" s="169"/>
      <c r="N62" s="169"/>
      <c r="O62" s="24"/>
      <c r="P62" s="25"/>
      <c r="Q62" s="51"/>
      <c r="R62" s="52"/>
      <c r="S62" s="41"/>
      <c r="T62" s="25"/>
      <c r="U62" s="26"/>
      <c r="V62" s="25"/>
      <c r="W62" s="177"/>
      <c r="X62" s="177"/>
      <c r="Y62" s="180"/>
      <c r="Z62" s="183"/>
    </row>
    <row r="63" spans="1:26" ht="6.75" customHeight="1">
      <c r="A63" s="56"/>
      <c r="B63" s="43"/>
      <c r="C63" s="7"/>
      <c r="D63" s="35"/>
      <c r="E63" s="4"/>
      <c r="F63" s="6"/>
      <c r="G63" s="6"/>
      <c r="H63" s="6"/>
      <c r="I63" s="6"/>
      <c r="J63" s="6"/>
      <c r="K63" s="15"/>
      <c r="L63" s="16"/>
      <c r="M63" s="15"/>
      <c r="N63" s="15"/>
      <c r="O63" s="29"/>
      <c r="P63" s="30"/>
      <c r="Q63" s="31"/>
      <c r="R63" s="30"/>
      <c r="S63" s="31"/>
      <c r="T63" s="30"/>
      <c r="U63" s="31"/>
      <c r="V63" s="30"/>
      <c r="W63" s="13"/>
      <c r="X63" s="17"/>
      <c r="Y63" s="13"/>
      <c r="Z63" s="14"/>
    </row>
    <row r="64" spans="1:26" ht="18.75" customHeight="1">
      <c r="A64" s="134">
        <f>COUNTA($A$7:$A63)+$A$7</f>
        <v>56</v>
      </c>
      <c r="B64" s="42"/>
      <c r="C64" s="135" t="s">
        <v>126</v>
      </c>
      <c r="D64" s="145"/>
      <c r="E64" s="145"/>
      <c r="F64" s="145"/>
      <c r="G64" s="145"/>
      <c r="H64" s="145"/>
      <c r="I64" s="145"/>
      <c r="J64" s="145"/>
      <c r="K64" s="132"/>
      <c r="L64" s="144"/>
      <c r="M64" s="132"/>
      <c r="N64" s="132"/>
      <c r="O64" s="18" t="s">
        <v>114</v>
      </c>
      <c r="P64" s="19" t="s">
        <v>21</v>
      </c>
      <c r="Q64" s="37"/>
      <c r="R64" s="19"/>
      <c r="S64" s="20" t="s">
        <v>29</v>
      </c>
      <c r="T64" s="19"/>
      <c r="U64" s="20"/>
      <c r="V64" s="19"/>
      <c r="W64" s="150">
        <v>3</v>
      </c>
      <c r="X64" s="131"/>
      <c r="Y64" s="132"/>
      <c r="Z64" s="133"/>
    </row>
    <row r="65" spans="1:26" ht="48" customHeight="1">
      <c r="A65" s="134"/>
      <c r="B65" s="43"/>
      <c r="C65" s="138"/>
      <c r="D65" s="146"/>
      <c r="E65" s="146"/>
      <c r="F65" s="146"/>
      <c r="G65" s="146"/>
      <c r="H65" s="146"/>
      <c r="I65" s="146"/>
      <c r="J65" s="146"/>
      <c r="K65" s="132"/>
      <c r="L65" s="144"/>
      <c r="M65" s="132"/>
      <c r="N65" s="132"/>
      <c r="O65" s="21" t="s">
        <v>36</v>
      </c>
      <c r="P65" s="22" t="s">
        <v>21</v>
      </c>
      <c r="Q65" s="38"/>
      <c r="R65" s="22"/>
      <c r="S65" s="23" t="s">
        <v>37</v>
      </c>
      <c r="T65" s="22"/>
      <c r="U65" s="23"/>
      <c r="V65" s="22"/>
      <c r="W65" s="150"/>
      <c r="X65" s="131"/>
      <c r="Y65" s="132"/>
      <c r="Z65" s="133"/>
    </row>
    <row r="66" spans="1:26" ht="18.75" customHeight="1">
      <c r="A66" s="134"/>
      <c r="B66" s="43"/>
      <c r="C66" s="138"/>
      <c r="D66" s="146"/>
      <c r="E66" s="146"/>
      <c r="F66" s="146"/>
      <c r="G66" s="146"/>
      <c r="H66" s="146"/>
      <c r="I66" s="146"/>
      <c r="J66" s="146"/>
      <c r="K66" s="132"/>
      <c r="L66" s="144"/>
      <c r="M66" s="132"/>
      <c r="N66" s="132"/>
      <c r="O66" s="21" t="s">
        <v>23</v>
      </c>
      <c r="P66" s="22"/>
      <c r="Q66" s="38"/>
      <c r="R66" s="22"/>
      <c r="S66" s="36" t="s">
        <v>26</v>
      </c>
      <c r="T66" s="22"/>
      <c r="U66" s="23"/>
      <c r="V66" s="22"/>
      <c r="W66" s="148"/>
      <c r="X66" s="131"/>
      <c r="Y66" s="132"/>
      <c r="Z66" s="133"/>
    </row>
    <row r="67" spans="1:26" ht="18.75" customHeight="1">
      <c r="A67" s="134"/>
      <c r="B67" s="43"/>
      <c r="C67" s="138"/>
      <c r="D67" s="146"/>
      <c r="E67" s="146"/>
      <c r="F67" s="146"/>
      <c r="G67" s="146"/>
      <c r="H67" s="146"/>
      <c r="I67" s="146"/>
      <c r="J67" s="146"/>
      <c r="K67" s="132"/>
      <c r="L67" s="144"/>
      <c r="M67" s="132"/>
      <c r="N67" s="132"/>
      <c r="O67" s="32" t="s">
        <v>24</v>
      </c>
      <c r="P67" s="33"/>
      <c r="Q67" s="39"/>
      <c r="R67" s="33"/>
      <c r="S67" s="55" t="s">
        <v>33</v>
      </c>
      <c r="T67" s="33"/>
      <c r="U67" s="34"/>
      <c r="V67" s="33"/>
      <c r="W67" s="148"/>
      <c r="X67" s="131"/>
      <c r="Y67" s="132"/>
      <c r="Z67" s="133"/>
    </row>
    <row r="68" spans="1:26" ht="18.75" customHeight="1">
      <c r="A68" s="134"/>
      <c r="B68" s="43"/>
      <c r="C68" s="141"/>
      <c r="D68" s="147"/>
      <c r="E68" s="147"/>
      <c r="F68" s="147"/>
      <c r="G68" s="147"/>
      <c r="H68" s="147"/>
      <c r="I68" s="147"/>
      <c r="J68" s="147"/>
      <c r="K68" s="132"/>
      <c r="L68" s="144"/>
      <c r="M68" s="132"/>
      <c r="N68" s="132"/>
      <c r="O68" s="40" t="s">
        <v>27</v>
      </c>
      <c r="P68" s="25"/>
      <c r="Q68" s="40" t="s">
        <v>27</v>
      </c>
      <c r="R68" s="25"/>
      <c r="S68" s="41"/>
      <c r="T68" s="25"/>
      <c r="U68" s="26"/>
      <c r="V68" s="25"/>
      <c r="W68" s="149"/>
      <c r="X68" s="131"/>
      <c r="Y68" s="132"/>
      <c r="Z68" s="133"/>
    </row>
    <row r="69" spans="1:26" ht="18.75" customHeight="1">
      <c r="A69" s="134">
        <f>COUNTA($A$7:$A68)+$A$7</f>
        <v>57</v>
      </c>
      <c r="B69" s="43"/>
      <c r="C69" s="7"/>
      <c r="D69" s="135" t="s">
        <v>41</v>
      </c>
      <c r="E69" s="136"/>
      <c r="F69" s="136"/>
      <c r="G69" s="136"/>
      <c r="H69" s="136"/>
      <c r="I69" s="136"/>
      <c r="J69" s="137"/>
      <c r="K69" s="132"/>
      <c r="L69" s="144"/>
      <c r="M69" s="132"/>
      <c r="N69" s="132"/>
      <c r="O69" s="18" t="s">
        <v>38</v>
      </c>
      <c r="P69" s="22" t="s">
        <v>21</v>
      </c>
      <c r="Q69" s="37"/>
      <c r="R69" s="19"/>
      <c r="S69" s="20" t="s">
        <v>29</v>
      </c>
      <c r="T69" s="19"/>
      <c r="U69" s="20"/>
      <c r="V69" s="19"/>
      <c r="W69" s="148">
        <v>2</v>
      </c>
      <c r="X69" s="131"/>
      <c r="Y69" s="132"/>
      <c r="Z69" s="133"/>
    </row>
    <row r="70" spans="1:26" ht="18.75" customHeight="1">
      <c r="A70" s="134"/>
      <c r="B70" s="43"/>
      <c r="C70" s="7"/>
      <c r="D70" s="138"/>
      <c r="E70" s="139"/>
      <c r="F70" s="139"/>
      <c r="G70" s="139"/>
      <c r="H70" s="139"/>
      <c r="I70" s="139"/>
      <c r="J70" s="140"/>
      <c r="K70" s="132"/>
      <c r="L70" s="144"/>
      <c r="M70" s="132"/>
      <c r="N70" s="132"/>
      <c r="O70" s="21" t="s">
        <v>22</v>
      </c>
      <c r="P70" s="22"/>
      <c r="Q70" s="38"/>
      <c r="R70" s="22"/>
      <c r="S70" s="23" t="s">
        <v>25</v>
      </c>
      <c r="T70" s="22"/>
      <c r="U70" s="23"/>
      <c r="V70" s="22"/>
      <c r="W70" s="148"/>
      <c r="X70" s="131"/>
      <c r="Y70" s="132"/>
      <c r="Z70" s="133"/>
    </row>
    <row r="71" spans="1:26" ht="18.75" customHeight="1">
      <c r="A71" s="134"/>
      <c r="B71" s="43"/>
      <c r="C71" s="7"/>
      <c r="D71" s="138"/>
      <c r="E71" s="139"/>
      <c r="F71" s="139"/>
      <c r="G71" s="139"/>
      <c r="H71" s="139"/>
      <c r="I71" s="139"/>
      <c r="J71" s="140"/>
      <c r="K71" s="132"/>
      <c r="L71" s="144"/>
      <c r="M71" s="132"/>
      <c r="N71" s="132"/>
      <c r="O71" s="21" t="s">
        <v>23</v>
      </c>
      <c r="P71" s="22" t="s">
        <v>21</v>
      </c>
      <c r="Q71" s="38"/>
      <c r="R71" s="22"/>
      <c r="S71" s="36" t="s">
        <v>26</v>
      </c>
      <c r="T71" s="22"/>
      <c r="U71" s="23"/>
      <c r="V71" s="22"/>
      <c r="W71" s="148"/>
      <c r="X71" s="131"/>
      <c r="Y71" s="132"/>
      <c r="Z71" s="133"/>
    </row>
    <row r="72" spans="1:26" ht="18.75" customHeight="1">
      <c r="A72" s="134"/>
      <c r="B72" s="43"/>
      <c r="C72" s="7"/>
      <c r="D72" s="138"/>
      <c r="E72" s="139"/>
      <c r="F72" s="139"/>
      <c r="G72" s="139"/>
      <c r="H72" s="139"/>
      <c r="I72" s="139"/>
      <c r="J72" s="140"/>
      <c r="K72" s="132"/>
      <c r="L72" s="144"/>
      <c r="M72" s="132"/>
      <c r="N72" s="132"/>
      <c r="O72" s="32" t="s">
        <v>24</v>
      </c>
      <c r="P72" s="33"/>
      <c r="Q72" s="39"/>
      <c r="R72" s="33"/>
      <c r="S72" s="55" t="s">
        <v>33</v>
      </c>
      <c r="T72" s="33"/>
      <c r="U72" s="34"/>
      <c r="V72" s="33"/>
      <c r="W72" s="148"/>
      <c r="X72" s="131"/>
      <c r="Y72" s="132"/>
      <c r="Z72" s="133"/>
    </row>
    <row r="73" spans="1:26" ht="21" customHeight="1">
      <c r="A73" s="134"/>
      <c r="B73" s="43"/>
      <c r="C73" s="7"/>
      <c r="D73" s="138"/>
      <c r="E73" s="142"/>
      <c r="F73" s="142"/>
      <c r="G73" s="142"/>
      <c r="H73" s="142"/>
      <c r="I73" s="142"/>
      <c r="J73" s="143"/>
      <c r="K73" s="132"/>
      <c r="L73" s="144"/>
      <c r="M73" s="132"/>
      <c r="N73" s="132"/>
      <c r="O73" s="40" t="s">
        <v>27</v>
      </c>
      <c r="P73" s="25"/>
      <c r="Q73" s="40"/>
      <c r="R73" s="25"/>
      <c r="S73" s="41"/>
      <c r="T73" s="25"/>
      <c r="U73" s="26"/>
      <c r="V73" s="25"/>
      <c r="W73" s="149"/>
      <c r="X73" s="131"/>
      <c r="Y73" s="132"/>
      <c r="Z73" s="133"/>
    </row>
    <row r="74" spans="1:26" ht="18.75" customHeight="1">
      <c r="A74" s="134">
        <f>COUNTA($A$7:$A73)+$A$7</f>
        <v>58</v>
      </c>
      <c r="B74" s="43"/>
      <c r="C74" s="7"/>
      <c r="D74" s="63"/>
      <c r="E74" s="136" t="s">
        <v>42</v>
      </c>
      <c r="F74" s="156"/>
      <c r="G74" s="156"/>
      <c r="H74" s="156"/>
      <c r="I74" s="156"/>
      <c r="J74" s="157"/>
      <c r="K74" s="132"/>
      <c r="L74" s="144"/>
      <c r="M74" s="132"/>
      <c r="N74" s="132"/>
      <c r="O74" s="18" t="s">
        <v>38</v>
      </c>
      <c r="P74" s="22" t="s">
        <v>21</v>
      </c>
      <c r="Q74" s="37"/>
      <c r="R74" s="19"/>
      <c r="S74" s="20" t="s">
        <v>29</v>
      </c>
      <c r="T74" s="19"/>
      <c r="U74" s="20"/>
      <c r="V74" s="19"/>
      <c r="W74" s="148">
        <v>3</v>
      </c>
      <c r="X74" s="131"/>
      <c r="Y74" s="132"/>
      <c r="Z74" s="133"/>
    </row>
    <row r="75" spans="1:26" ht="18.75" customHeight="1">
      <c r="A75" s="134"/>
      <c r="B75" s="43"/>
      <c r="C75" s="7"/>
      <c r="D75" s="64"/>
      <c r="E75" s="159"/>
      <c r="F75" s="159"/>
      <c r="G75" s="159"/>
      <c r="H75" s="159"/>
      <c r="I75" s="159"/>
      <c r="J75" s="160"/>
      <c r="K75" s="132"/>
      <c r="L75" s="144"/>
      <c r="M75" s="132"/>
      <c r="N75" s="132"/>
      <c r="O75" s="21" t="s">
        <v>22</v>
      </c>
      <c r="P75" s="22" t="s">
        <v>21</v>
      </c>
      <c r="Q75" s="38"/>
      <c r="R75" s="22"/>
      <c r="S75" s="23" t="s">
        <v>25</v>
      </c>
      <c r="T75" s="22"/>
      <c r="U75" s="23"/>
      <c r="V75" s="22"/>
      <c r="W75" s="148"/>
      <c r="X75" s="131"/>
      <c r="Y75" s="132"/>
      <c r="Z75" s="133"/>
    </row>
    <row r="76" spans="1:26" ht="18.75" customHeight="1">
      <c r="A76" s="134"/>
      <c r="B76" s="43"/>
      <c r="C76" s="7"/>
      <c r="D76" s="64"/>
      <c r="E76" s="159"/>
      <c r="F76" s="159"/>
      <c r="G76" s="159"/>
      <c r="H76" s="159"/>
      <c r="I76" s="159"/>
      <c r="J76" s="160"/>
      <c r="K76" s="132"/>
      <c r="L76" s="144"/>
      <c r="M76" s="132"/>
      <c r="N76" s="132"/>
      <c r="O76" s="21" t="s">
        <v>23</v>
      </c>
      <c r="P76" s="22" t="s">
        <v>21</v>
      </c>
      <c r="Q76" s="38"/>
      <c r="R76" s="22"/>
      <c r="S76" s="36" t="s">
        <v>26</v>
      </c>
      <c r="T76" s="22"/>
      <c r="U76" s="23"/>
      <c r="V76" s="22"/>
      <c r="W76" s="148"/>
      <c r="X76" s="131"/>
      <c r="Y76" s="132"/>
      <c r="Z76" s="133"/>
    </row>
    <row r="77" spans="1:26" ht="18.75" customHeight="1">
      <c r="A77" s="134"/>
      <c r="B77" s="43"/>
      <c r="C77" s="7"/>
      <c r="D77" s="64"/>
      <c r="E77" s="159"/>
      <c r="F77" s="159"/>
      <c r="G77" s="159"/>
      <c r="H77" s="159"/>
      <c r="I77" s="159"/>
      <c r="J77" s="160"/>
      <c r="K77" s="132"/>
      <c r="L77" s="144"/>
      <c r="M77" s="132"/>
      <c r="N77" s="132"/>
      <c r="O77" s="32" t="s">
        <v>24</v>
      </c>
      <c r="P77" s="33"/>
      <c r="Q77" s="39"/>
      <c r="R77" s="33"/>
      <c r="S77" s="55" t="s">
        <v>33</v>
      </c>
      <c r="T77" s="33"/>
      <c r="U77" s="34"/>
      <c r="V77" s="33"/>
      <c r="W77" s="148"/>
      <c r="X77" s="131"/>
      <c r="Y77" s="132"/>
      <c r="Z77" s="133"/>
    </row>
    <row r="78" spans="1:26" ht="21" customHeight="1">
      <c r="A78" s="134"/>
      <c r="B78" s="43"/>
      <c r="C78" s="7"/>
      <c r="D78" s="64"/>
      <c r="E78" s="162"/>
      <c r="F78" s="162"/>
      <c r="G78" s="162"/>
      <c r="H78" s="162"/>
      <c r="I78" s="162"/>
      <c r="J78" s="163"/>
      <c r="K78" s="132"/>
      <c r="L78" s="144"/>
      <c r="M78" s="132"/>
      <c r="N78" s="132"/>
      <c r="O78" s="40" t="s">
        <v>27</v>
      </c>
      <c r="P78" s="25"/>
      <c r="Q78" s="40"/>
      <c r="R78" s="25"/>
      <c r="S78" s="41"/>
      <c r="T78" s="25"/>
      <c r="U78" s="26"/>
      <c r="V78" s="25"/>
      <c r="W78" s="149"/>
      <c r="X78" s="131"/>
      <c r="Y78" s="132"/>
      <c r="Z78" s="133"/>
    </row>
    <row r="79" spans="1:26" ht="18.75" customHeight="1">
      <c r="A79" s="134">
        <f>COUNTA($A$7:$A78)+$A$7</f>
        <v>59</v>
      </c>
      <c r="B79" s="43"/>
      <c r="C79" s="7"/>
      <c r="D79" s="65"/>
      <c r="E79" s="88"/>
      <c r="F79" s="135" t="s">
        <v>51</v>
      </c>
      <c r="G79" s="156"/>
      <c r="H79" s="156"/>
      <c r="I79" s="156"/>
      <c r="J79" s="157"/>
      <c r="K79" s="132"/>
      <c r="L79" s="144"/>
      <c r="M79" s="132"/>
      <c r="N79" s="132"/>
      <c r="O79" s="18" t="s">
        <v>22</v>
      </c>
      <c r="P79" s="22" t="s">
        <v>39</v>
      </c>
      <c r="Q79" s="37"/>
      <c r="R79" s="19"/>
      <c r="S79" s="20" t="s">
        <v>29</v>
      </c>
      <c r="T79" s="19"/>
      <c r="U79" s="20"/>
      <c r="V79" s="19"/>
      <c r="W79" s="148">
        <v>1</v>
      </c>
      <c r="X79" s="131"/>
      <c r="Y79" s="132"/>
      <c r="Z79" s="133"/>
    </row>
    <row r="80" spans="1:26" ht="18.75" customHeight="1">
      <c r="A80" s="134"/>
      <c r="B80" s="43"/>
      <c r="C80" s="7"/>
      <c r="D80" s="65"/>
      <c r="E80" s="70"/>
      <c r="F80" s="158"/>
      <c r="G80" s="159"/>
      <c r="H80" s="159"/>
      <c r="I80" s="159"/>
      <c r="J80" s="160"/>
      <c r="K80" s="132"/>
      <c r="L80" s="144"/>
      <c r="M80" s="132"/>
      <c r="N80" s="132"/>
      <c r="O80" s="21" t="s">
        <v>23</v>
      </c>
      <c r="P80" s="22"/>
      <c r="Q80" s="38"/>
      <c r="R80" s="22"/>
      <c r="S80" s="23" t="s">
        <v>37</v>
      </c>
      <c r="T80" s="22"/>
      <c r="U80" s="23"/>
      <c r="V80" s="22"/>
      <c r="W80" s="148"/>
      <c r="X80" s="131"/>
      <c r="Y80" s="132"/>
      <c r="Z80" s="133"/>
    </row>
    <row r="81" spans="1:26" ht="18.75" customHeight="1">
      <c r="A81" s="134"/>
      <c r="B81" s="43"/>
      <c r="C81" s="7"/>
      <c r="D81" s="65"/>
      <c r="E81" s="70"/>
      <c r="F81" s="158"/>
      <c r="G81" s="159"/>
      <c r="H81" s="159"/>
      <c r="I81" s="159"/>
      <c r="J81" s="160"/>
      <c r="K81" s="132"/>
      <c r="L81" s="144"/>
      <c r="M81" s="132"/>
      <c r="N81" s="132"/>
      <c r="O81" s="21" t="s">
        <v>40</v>
      </c>
      <c r="P81" s="22"/>
      <c r="Q81" s="38"/>
      <c r="R81" s="22"/>
      <c r="S81" s="36" t="s">
        <v>26</v>
      </c>
      <c r="T81" s="22"/>
      <c r="U81" s="23"/>
      <c r="V81" s="22"/>
      <c r="W81" s="148"/>
      <c r="X81" s="131"/>
      <c r="Y81" s="132"/>
      <c r="Z81" s="133"/>
    </row>
    <row r="82" spans="1:26" ht="21" customHeight="1">
      <c r="A82" s="134"/>
      <c r="B82" s="43"/>
      <c r="C82" s="7"/>
      <c r="D82" s="65"/>
      <c r="E82" s="70"/>
      <c r="F82" s="158"/>
      <c r="G82" s="159"/>
      <c r="H82" s="159"/>
      <c r="I82" s="159"/>
      <c r="J82" s="160"/>
      <c r="K82" s="132"/>
      <c r="L82" s="144"/>
      <c r="M82" s="132"/>
      <c r="N82" s="132"/>
      <c r="O82" s="40" t="s">
        <v>27</v>
      </c>
      <c r="P82" s="25"/>
      <c r="Q82" s="40"/>
      <c r="R82" s="25"/>
      <c r="S82" s="41" t="s">
        <v>33</v>
      </c>
      <c r="T82" s="25"/>
      <c r="U82" s="26"/>
      <c r="V82" s="25"/>
      <c r="W82" s="149"/>
      <c r="X82" s="131"/>
      <c r="Y82" s="132"/>
      <c r="Z82" s="133"/>
    </row>
    <row r="83" spans="1:26" ht="18.75" customHeight="1">
      <c r="A83" s="134">
        <f>COUNTA($A$7:$A82)+$A$7</f>
        <v>60</v>
      </c>
      <c r="B83" s="43"/>
      <c r="C83" s="7"/>
      <c r="D83" s="4"/>
      <c r="E83" s="4"/>
      <c r="F83" s="54"/>
      <c r="G83" s="156" t="s">
        <v>70</v>
      </c>
      <c r="H83" s="156"/>
      <c r="I83" s="156"/>
      <c r="J83" s="157"/>
      <c r="K83" s="172">
        <v>1</v>
      </c>
      <c r="L83" s="167">
        <f>4-X83</f>
        <v>1</v>
      </c>
      <c r="M83" s="167">
        <v>3</v>
      </c>
      <c r="N83" s="167" t="s">
        <v>128</v>
      </c>
      <c r="O83" s="47" t="s">
        <v>67</v>
      </c>
      <c r="P83" s="48"/>
      <c r="Q83" s="47" t="s">
        <v>67</v>
      </c>
      <c r="R83" s="48"/>
      <c r="S83" s="20" t="s">
        <v>47</v>
      </c>
      <c r="T83" s="27"/>
      <c r="U83" s="28" t="s">
        <v>48</v>
      </c>
      <c r="V83" s="27" t="s">
        <v>21</v>
      </c>
      <c r="W83" s="148">
        <v>1</v>
      </c>
      <c r="X83" s="148">
        <v>3</v>
      </c>
      <c r="Y83" s="170" t="s">
        <v>79</v>
      </c>
      <c r="Z83" s="166" t="str">
        <f>A64&amp;","&amp;A69&amp;","&amp;A74&amp;","&amp;A79&amp;","&amp;A83</f>
        <v>56,57,58,59,60</v>
      </c>
    </row>
    <row r="84" spans="1:26" ht="18.75" customHeight="1">
      <c r="A84" s="134"/>
      <c r="B84" s="43" t="s">
        <v>31</v>
      </c>
      <c r="C84" s="7"/>
      <c r="D84" s="4"/>
      <c r="E84" s="4"/>
      <c r="F84" s="66"/>
      <c r="G84" s="159"/>
      <c r="H84" s="159"/>
      <c r="I84" s="159"/>
      <c r="J84" s="160"/>
      <c r="K84" s="173"/>
      <c r="L84" s="168"/>
      <c r="M84" s="168"/>
      <c r="N84" s="168"/>
      <c r="O84" s="49" t="s">
        <v>68</v>
      </c>
      <c r="P84" s="50"/>
      <c r="Q84" s="49" t="s">
        <v>68</v>
      </c>
      <c r="R84" s="50"/>
      <c r="S84" s="23" t="s">
        <v>37</v>
      </c>
      <c r="T84" s="22"/>
      <c r="U84" s="23"/>
      <c r="V84" s="22"/>
      <c r="W84" s="148"/>
      <c r="X84" s="148"/>
      <c r="Y84" s="170"/>
      <c r="Z84" s="166"/>
    </row>
    <row r="85" spans="1:26" ht="18.75" customHeight="1">
      <c r="A85" s="134"/>
      <c r="B85" s="43"/>
      <c r="C85" s="7"/>
      <c r="D85" s="4"/>
      <c r="E85" s="4"/>
      <c r="F85" s="66"/>
      <c r="G85" s="159"/>
      <c r="H85" s="159"/>
      <c r="I85" s="159"/>
      <c r="J85" s="160"/>
      <c r="K85" s="173"/>
      <c r="L85" s="168"/>
      <c r="M85" s="168"/>
      <c r="N85" s="168"/>
      <c r="O85" s="67" t="s">
        <v>69</v>
      </c>
      <c r="P85" s="68"/>
      <c r="Q85" s="67" t="s">
        <v>69</v>
      </c>
      <c r="R85" s="68"/>
      <c r="S85" s="36" t="s">
        <v>26</v>
      </c>
      <c r="T85" s="33"/>
      <c r="U85" s="34"/>
      <c r="V85" s="33"/>
      <c r="W85" s="148"/>
      <c r="X85" s="148"/>
      <c r="Y85" s="170"/>
      <c r="Z85" s="166"/>
    </row>
    <row r="86" spans="1:26" ht="18.75" customHeight="1">
      <c r="A86" s="134"/>
      <c r="B86" s="44"/>
      <c r="C86" s="7"/>
      <c r="D86" s="4"/>
      <c r="E86" s="4"/>
      <c r="F86" s="66"/>
      <c r="G86" s="162"/>
      <c r="H86" s="162"/>
      <c r="I86" s="162"/>
      <c r="J86" s="163"/>
      <c r="K86" s="174"/>
      <c r="L86" s="169"/>
      <c r="M86" s="169"/>
      <c r="N86" s="169"/>
      <c r="O86" s="24"/>
      <c r="P86" s="25"/>
      <c r="Q86" s="51"/>
      <c r="R86" s="52"/>
      <c r="S86" s="41"/>
      <c r="T86" s="25"/>
      <c r="U86" s="26"/>
      <c r="V86" s="25"/>
      <c r="W86" s="149"/>
      <c r="X86" s="148"/>
      <c r="Y86" s="170"/>
      <c r="Z86" s="166"/>
    </row>
    <row r="87" spans="1:26" ht="6.75" customHeight="1">
      <c r="A87" s="56"/>
      <c r="B87" s="43"/>
      <c r="C87" s="7"/>
      <c r="D87" s="35"/>
      <c r="E87" s="4"/>
      <c r="F87" s="6"/>
      <c r="G87" s="6"/>
      <c r="H87" s="6"/>
      <c r="I87" s="6"/>
      <c r="J87" s="6"/>
      <c r="K87" s="15"/>
      <c r="L87" s="16"/>
      <c r="M87" s="15"/>
      <c r="N87" s="15"/>
      <c r="O87" s="29"/>
      <c r="P87" s="30"/>
      <c r="Q87" s="31"/>
      <c r="R87" s="30"/>
      <c r="S87" s="31"/>
      <c r="T87" s="30"/>
      <c r="U87" s="31"/>
      <c r="V87" s="30"/>
      <c r="W87" s="13"/>
      <c r="X87" s="17"/>
      <c r="Y87" s="13"/>
      <c r="Z87" s="14"/>
    </row>
    <row r="88" spans="1:26" ht="18.75" customHeight="1">
      <c r="A88" s="134">
        <f>COUNTA($A$7:$A87)+$A$7</f>
        <v>61</v>
      </c>
      <c r="B88" s="42"/>
      <c r="C88" s="135" t="s">
        <v>54</v>
      </c>
      <c r="D88" s="145"/>
      <c r="E88" s="145"/>
      <c r="F88" s="145"/>
      <c r="G88" s="145"/>
      <c r="H88" s="145"/>
      <c r="I88" s="145"/>
      <c r="J88" s="145"/>
      <c r="K88" s="132"/>
      <c r="L88" s="144"/>
      <c r="M88" s="132"/>
      <c r="N88" s="132"/>
      <c r="O88" s="18"/>
      <c r="P88" s="19"/>
      <c r="Q88" s="37"/>
      <c r="R88" s="19"/>
      <c r="S88" s="20" t="s">
        <v>29</v>
      </c>
      <c r="T88" s="19"/>
      <c r="U88" s="20"/>
      <c r="V88" s="19"/>
      <c r="W88" s="150">
        <v>1</v>
      </c>
      <c r="X88" s="131"/>
      <c r="Y88" s="132"/>
      <c r="Z88" s="133"/>
    </row>
    <row r="89" spans="1:26" ht="19.5" customHeight="1">
      <c r="A89" s="134"/>
      <c r="B89" s="43"/>
      <c r="C89" s="138"/>
      <c r="D89" s="146"/>
      <c r="E89" s="146"/>
      <c r="F89" s="146"/>
      <c r="G89" s="146"/>
      <c r="H89" s="146"/>
      <c r="I89" s="146"/>
      <c r="J89" s="146"/>
      <c r="K89" s="132"/>
      <c r="L89" s="144"/>
      <c r="M89" s="132"/>
      <c r="N89" s="132"/>
      <c r="O89" s="21"/>
      <c r="P89" s="22"/>
      <c r="Q89" s="38"/>
      <c r="R89" s="22"/>
      <c r="S89" s="23" t="s">
        <v>25</v>
      </c>
      <c r="T89" s="22"/>
      <c r="U89" s="23"/>
      <c r="V89" s="22"/>
      <c r="W89" s="150"/>
      <c r="X89" s="131"/>
      <c r="Y89" s="132"/>
      <c r="Z89" s="133"/>
    </row>
    <row r="90" spans="1:26" ht="18.75" customHeight="1">
      <c r="A90" s="134"/>
      <c r="B90" s="43"/>
      <c r="C90" s="138"/>
      <c r="D90" s="146"/>
      <c r="E90" s="146"/>
      <c r="F90" s="146"/>
      <c r="G90" s="146"/>
      <c r="H90" s="146"/>
      <c r="I90" s="146"/>
      <c r="J90" s="146"/>
      <c r="K90" s="132"/>
      <c r="L90" s="144"/>
      <c r="M90" s="132"/>
      <c r="N90" s="132"/>
      <c r="O90" s="21"/>
      <c r="P90" s="22"/>
      <c r="Q90" s="38"/>
      <c r="R90" s="22"/>
      <c r="S90" s="36" t="s">
        <v>26</v>
      </c>
      <c r="T90" s="22"/>
      <c r="U90" s="23"/>
      <c r="V90" s="22"/>
      <c r="W90" s="148"/>
      <c r="X90" s="131"/>
      <c r="Y90" s="132"/>
      <c r="Z90" s="133"/>
    </row>
    <row r="91" spans="1:26" ht="18.75" customHeight="1">
      <c r="A91" s="134"/>
      <c r="B91" s="43"/>
      <c r="C91" s="138"/>
      <c r="D91" s="146"/>
      <c r="E91" s="146"/>
      <c r="F91" s="146"/>
      <c r="G91" s="146"/>
      <c r="H91" s="146"/>
      <c r="I91" s="146"/>
      <c r="J91" s="146"/>
      <c r="K91" s="132"/>
      <c r="L91" s="144"/>
      <c r="M91" s="132"/>
      <c r="N91" s="132"/>
      <c r="O91" s="32"/>
      <c r="P91" s="33"/>
      <c r="Q91" s="39"/>
      <c r="R91" s="33"/>
      <c r="S91" s="76" t="s">
        <v>98</v>
      </c>
      <c r="T91" s="33"/>
      <c r="U91" s="34"/>
      <c r="V91" s="33"/>
      <c r="W91" s="148"/>
      <c r="X91" s="131"/>
      <c r="Y91" s="132"/>
      <c r="Z91" s="133"/>
    </row>
    <row r="92" spans="1:26" ht="18.75" customHeight="1">
      <c r="A92" s="134"/>
      <c r="B92" s="43"/>
      <c r="C92" s="141"/>
      <c r="D92" s="147"/>
      <c r="E92" s="147"/>
      <c r="F92" s="147"/>
      <c r="G92" s="147"/>
      <c r="H92" s="147"/>
      <c r="I92" s="147"/>
      <c r="J92" s="147"/>
      <c r="K92" s="132"/>
      <c r="L92" s="144"/>
      <c r="M92" s="132"/>
      <c r="N92" s="132"/>
      <c r="O92" s="40"/>
      <c r="P92" s="25"/>
      <c r="Q92" s="51"/>
      <c r="R92" s="52"/>
      <c r="S92" s="41"/>
      <c r="T92" s="25"/>
      <c r="U92" s="26"/>
      <c r="V92" s="25"/>
      <c r="W92" s="149"/>
      <c r="X92" s="131"/>
      <c r="Y92" s="132"/>
      <c r="Z92" s="133"/>
    </row>
    <row r="93" spans="1:26" ht="18.75" customHeight="1">
      <c r="A93" s="134">
        <f>COUNTA($A$7:$A92)+$A$7</f>
        <v>62</v>
      </c>
      <c r="B93" s="44"/>
      <c r="C93" s="135" t="s">
        <v>125</v>
      </c>
      <c r="D93" s="145"/>
      <c r="E93" s="145"/>
      <c r="F93" s="145"/>
      <c r="G93" s="145"/>
      <c r="H93" s="145"/>
      <c r="I93" s="145"/>
      <c r="J93" s="145"/>
      <c r="K93" s="132"/>
      <c r="L93" s="144"/>
      <c r="M93" s="132"/>
      <c r="N93" s="132"/>
      <c r="O93" s="18" t="s">
        <v>114</v>
      </c>
      <c r="P93" s="19"/>
      <c r="Q93" s="37"/>
      <c r="R93" s="19"/>
      <c r="S93" s="20" t="s">
        <v>29</v>
      </c>
      <c r="T93" s="19"/>
      <c r="U93" s="20"/>
      <c r="V93" s="19"/>
      <c r="W93" s="150">
        <v>2</v>
      </c>
      <c r="X93" s="131"/>
      <c r="Y93" s="132"/>
      <c r="Z93" s="133"/>
    </row>
    <row r="94" spans="1:26" ht="48" customHeight="1">
      <c r="A94" s="134"/>
      <c r="B94" s="43"/>
      <c r="C94" s="138"/>
      <c r="D94" s="146"/>
      <c r="E94" s="146"/>
      <c r="F94" s="146"/>
      <c r="G94" s="146"/>
      <c r="H94" s="146"/>
      <c r="I94" s="146"/>
      <c r="J94" s="146"/>
      <c r="K94" s="132"/>
      <c r="L94" s="144"/>
      <c r="M94" s="132"/>
      <c r="N94" s="132"/>
      <c r="O94" s="21" t="s">
        <v>36</v>
      </c>
      <c r="P94" s="22" t="s">
        <v>21</v>
      </c>
      <c r="Q94" s="38"/>
      <c r="R94" s="22"/>
      <c r="S94" s="23" t="s">
        <v>37</v>
      </c>
      <c r="T94" s="22"/>
      <c r="U94" s="23"/>
      <c r="V94" s="22"/>
      <c r="W94" s="150"/>
      <c r="X94" s="131"/>
      <c r="Y94" s="132"/>
      <c r="Z94" s="133"/>
    </row>
    <row r="95" spans="1:26" ht="18.75" customHeight="1">
      <c r="A95" s="134"/>
      <c r="B95" s="43"/>
      <c r="C95" s="138"/>
      <c r="D95" s="146"/>
      <c r="E95" s="146"/>
      <c r="F95" s="146"/>
      <c r="G95" s="146"/>
      <c r="H95" s="146"/>
      <c r="I95" s="146"/>
      <c r="J95" s="146"/>
      <c r="K95" s="132"/>
      <c r="L95" s="144"/>
      <c r="M95" s="132"/>
      <c r="N95" s="132"/>
      <c r="O95" s="21" t="s">
        <v>23</v>
      </c>
      <c r="P95" s="22"/>
      <c r="Q95" s="38"/>
      <c r="R95" s="22"/>
      <c r="S95" s="36" t="s">
        <v>26</v>
      </c>
      <c r="T95" s="22"/>
      <c r="U95" s="23"/>
      <c r="V95" s="22"/>
      <c r="W95" s="148"/>
      <c r="X95" s="131"/>
      <c r="Y95" s="132"/>
      <c r="Z95" s="133"/>
    </row>
    <row r="96" spans="1:26" ht="18.75" customHeight="1">
      <c r="A96" s="134"/>
      <c r="B96" s="43"/>
      <c r="C96" s="138"/>
      <c r="D96" s="146"/>
      <c r="E96" s="146"/>
      <c r="F96" s="146"/>
      <c r="G96" s="146"/>
      <c r="H96" s="146"/>
      <c r="I96" s="146"/>
      <c r="J96" s="146"/>
      <c r="K96" s="132"/>
      <c r="L96" s="144"/>
      <c r="M96" s="132"/>
      <c r="N96" s="132"/>
      <c r="O96" s="32" t="s">
        <v>24</v>
      </c>
      <c r="P96" s="33"/>
      <c r="Q96" s="39"/>
      <c r="R96" s="33"/>
      <c r="S96" s="55" t="s">
        <v>33</v>
      </c>
      <c r="T96" s="33"/>
      <c r="U96" s="34"/>
      <c r="V96" s="33"/>
      <c r="W96" s="148"/>
      <c r="X96" s="131"/>
      <c r="Y96" s="132"/>
      <c r="Z96" s="133"/>
    </row>
    <row r="97" spans="1:26" ht="18.75" customHeight="1">
      <c r="A97" s="134"/>
      <c r="B97" s="43"/>
      <c r="C97" s="141"/>
      <c r="D97" s="147"/>
      <c r="E97" s="147"/>
      <c r="F97" s="147"/>
      <c r="G97" s="147"/>
      <c r="H97" s="147"/>
      <c r="I97" s="147"/>
      <c r="J97" s="147"/>
      <c r="K97" s="132"/>
      <c r="L97" s="144"/>
      <c r="M97" s="132"/>
      <c r="N97" s="132"/>
      <c r="O97" s="40" t="s">
        <v>27</v>
      </c>
      <c r="P97" s="25"/>
      <c r="Q97" s="40" t="s">
        <v>27</v>
      </c>
      <c r="R97" s="25"/>
      <c r="S97" s="41"/>
      <c r="T97" s="25"/>
      <c r="U97" s="26"/>
      <c r="V97" s="25"/>
      <c r="W97" s="149"/>
      <c r="X97" s="131"/>
      <c r="Y97" s="132"/>
      <c r="Z97" s="133"/>
    </row>
    <row r="98" spans="1:26" ht="18.75" customHeight="1">
      <c r="A98" s="134">
        <f>COUNTA($A$7:$A97)+$A$7</f>
        <v>63</v>
      </c>
      <c r="B98" s="43"/>
      <c r="C98" s="7"/>
      <c r="D98" s="135" t="s">
        <v>41</v>
      </c>
      <c r="E98" s="136"/>
      <c r="F98" s="136"/>
      <c r="G98" s="136"/>
      <c r="H98" s="136"/>
      <c r="I98" s="136"/>
      <c r="J98" s="137"/>
      <c r="K98" s="132"/>
      <c r="L98" s="144"/>
      <c r="M98" s="132"/>
      <c r="N98" s="132"/>
      <c r="O98" s="18" t="s">
        <v>38</v>
      </c>
      <c r="P98" s="22" t="s">
        <v>21</v>
      </c>
      <c r="Q98" s="37"/>
      <c r="R98" s="19"/>
      <c r="S98" s="20" t="s">
        <v>29</v>
      </c>
      <c r="T98" s="19"/>
      <c r="U98" s="20"/>
      <c r="V98" s="19"/>
      <c r="W98" s="148">
        <v>2</v>
      </c>
      <c r="X98" s="131"/>
      <c r="Y98" s="132"/>
      <c r="Z98" s="133"/>
    </row>
    <row r="99" spans="1:26" ht="18.75" customHeight="1">
      <c r="A99" s="134"/>
      <c r="B99" s="43"/>
      <c r="C99" s="7"/>
      <c r="D99" s="138"/>
      <c r="E99" s="139"/>
      <c r="F99" s="139"/>
      <c r="G99" s="139"/>
      <c r="H99" s="139"/>
      <c r="I99" s="139"/>
      <c r="J99" s="140"/>
      <c r="K99" s="132"/>
      <c r="L99" s="144"/>
      <c r="M99" s="132"/>
      <c r="N99" s="132"/>
      <c r="O99" s="21" t="s">
        <v>22</v>
      </c>
      <c r="P99" s="22"/>
      <c r="Q99" s="38"/>
      <c r="R99" s="22"/>
      <c r="S99" s="23" t="s">
        <v>25</v>
      </c>
      <c r="T99" s="22"/>
      <c r="U99" s="23"/>
      <c r="V99" s="22"/>
      <c r="W99" s="148"/>
      <c r="X99" s="131"/>
      <c r="Y99" s="132"/>
      <c r="Z99" s="133"/>
    </row>
    <row r="100" spans="1:26" ht="18.75" customHeight="1">
      <c r="A100" s="134"/>
      <c r="B100" s="43"/>
      <c r="C100" s="7"/>
      <c r="D100" s="138"/>
      <c r="E100" s="139"/>
      <c r="F100" s="139"/>
      <c r="G100" s="139"/>
      <c r="H100" s="139"/>
      <c r="I100" s="139"/>
      <c r="J100" s="140"/>
      <c r="K100" s="132"/>
      <c r="L100" s="144"/>
      <c r="M100" s="132"/>
      <c r="N100" s="132"/>
      <c r="O100" s="21" t="s">
        <v>23</v>
      </c>
      <c r="P100" s="22" t="s">
        <v>21</v>
      </c>
      <c r="Q100" s="38"/>
      <c r="R100" s="22"/>
      <c r="S100" s="36" t="s">
        <v>26</v>
      </c>
      <c r="T100" s="22"/>
      <c r="U100" s="23"/>
      <c r="V100" s="22"/>
      <c r="W100" s="148"/>
      <c r="X100" s="131"/>
      <c r="Y100" s="132"/>
      <c r="Z100" s="133"/>
    </row>
    <row r="101" spans="1:26" ht="18.75" customHeight="1">
      <c r="A101" s="134"/>
      <c r="B101" s="43"/>
      <c r="C101" s="7"/>
      <c r="D101" s="138"/>
      <c r="E101" s="139"/>
      <c r="F101" s="139"/>
      <c r="G101" s="139"/>
      <c r="H101" s="139"/>
      <c r="I101" s="139"/>
      <c r="J101" s="140"/>
      <c r="K101" s="132"/>
      <c r="L101" s="144"/>
      <c r="M101" s="132"/>
      <c r="N101" s="132"/>
      <c r="O101" s="32" t="s">
        <v>24</v>
      </c>
      <c r="P101" s="33"/>
      <c r="Q101" s="39"/>
      <c r="R101" s="33"/>
      <c r="S101" s="55" t="s">
        <v>33</v>
      </c>
      <c r="T101" s="33"/>
      <c r="U101" s="34"/>
      <c r="V101" s="33"/>
      <c r="W101" s="148"/>
      <c r="X101" s="131"/>
      <c r="Y101" s="132"/>
      <c r="Z101" s="133"/>
    </row>
    <row r="102" spans="1:26" ht="21" customHeight="1">
      <c r="A102" s="134"/>
      <c r="B102" s="43"/>
      <c r="C102" s="7"/>
      <c r="D102" s="141"/>
      <c r="E102" s="142"/>
      <c r="F102" s="142"/>
      <c r="G102" s="142"/>
      <c r="H102" s="142"/>
      <c r="I102" s="142"/>
      <c r="J102" s="143"/>
      <c r="K102" s="132"/>
      <c r="L102" s="144"/>
      <c r="M102" s="132"/>
      <c r="N102" s="132"/>
      <c r="O102" s="40" t="s">
        <v>27</v>
      </c>
      <c r="P102" s="25"/>
      <c r="Q102" s="40"/>
      <c r="R102" s="25"/>
      <c r="S102" s="41"/>
      <c r="T102" s="25"/>
      <c r="U102" s="26"/>
      <c r="V102" s="25"/>
      <c r="W102" s="149"/>
      <c r="X102" s="131"/>
      <c r="Y102" s="132"/>
      <c r="Z102" s="133"/>
    </row>
    <row r="103" spans="1:26" ht="18.75" customHeight="1">
      <c r="A103" s="134">
        <f>COUNTA($A$7:$A102)+$A$7</f>
        <v>64</v>
      </c>
      <c r="B103" s="43"/>
      <c r="C103" s="7"/>
      <c r="D103" s="63"/>
      <c r="E103" s="135" t="s">
        <v>54</v>
      </c>
      <c r="F103" s="156"/>
      <c r="G103" s="156"/>
      <c r="H103" s="156"/>
      <c r="I103" s="156"/>
      <c r="J103" s="157"/>
      <c r="K103" s="132"/>
      <c r="L103" s="144"/>
      <c r="M103" s="132"/>
      <c r="N103" s="132"/>
      <c r="O103" s="18"/>
      <c r="P103" s="22"/>
      <c r="Q103" s="37"/>
      <c r="R103" s="19"/>
      <c r="S103" s="20" t="s">
        <v>29</v>
      </c>
      <c r="T103" s="19" t="s">
        <v>21</v>
      </c>
      <c r="U103" s="20"/>
      <c r="V103" s="19"/>
      <c r="W103" s="148">
        <v>2</v>
      </c>
      <c r="X103" s="131"/>
      <c r="Y103" s="132"/>
      <c r="Z103" s="133"/>
    </row>
    <row r="104" spans="1:26" ht="18.75" customHeight="1">
      <c r="A104" s="134"/>
      <c r="B104" s="43"/>
      <c r="C104" s="7"/>
      <c r="D104" s="64"/>
      <c r="E104" s="158"/>
      <c r="F104" s="159"/>
      <c r="G104" s="159"/>
      <c r="H104" s="159"/>
      <c r="I104" s="159"/>
      <c r="J104" s="160"/>
      <c r="K104" s="132"/>
      <c r="L104" s="144"/>
      <c r="M104" s="132"/>
      <c r="N104" s="132"/>
      <c r="O104" s="21"/>
      <c r="P104" s="22"/>
      <c r="Q104" s="38"/>
      <c r="R104" s="22"/>
      <c r="S104" s="23" t="s">
        <v>25</v>
      </c>
      <c r="T104" s="22" t="s">
        <v>21</v>
      </c>
      <c r="U104" s="23"/>
      <c r="V104" s="22"/>
      <c r="W104" s="148"/>
      <c r="X104" s="131"/>
      <c r="Y104" s="132"/>
      <c r="Z104" s="133"/>
    </row>
    <row r="105" spans="1:26" ht="18.75" customHeight="1">
      <c r="A105" s="134"/>
      <c r="B105" s="43"/>
      <c r="C105" s="7"/>
      <c r="D105" s="64"/>
      <c r="E105" s="158"/>
      <c r="F105" s="159"/>
      <c r="G105" s="159"/>
      <c r="H105" s="159"/>
      <c r="I105" s="159"/>
      <c r="J105" s="160"/>
      <c r="K105" s="132"/>
      <c r="L105" s="144"/>
      <c r="M105" s="132"/>
      <c r="N105" s="132"/>
      <c r="O105" s="21"/>
      <c r="P105" s="22"/>
      <c r="Q105" s="38"/>
      <c r="R105" s="22"/>
      <c r="S105" s="36" t="s">
        <v>26</v>
      </c>
      <c r="T105" s="22" t="s">
        <v>21</v>
      </c>
      <c r="U105" s="23"/>
      <c r="V105" s="22"/>
      <c r="W105" s="148"/>
      <c r="X105" s="131"/>
      <c r="Y105" s="132"/>
      <c r="Z105" s="133"/>
    </row>
    <row r="106" spans="1:26" ht="18.75" customHeight="1">
      <c r="A106" s="134"/>
      <c r="B106" s="43"/>
      <c r="C106" s="7"/>
      <c r="D106" s="64"/>
      <c r="E106" s="158"/>
      <c r="F106" s="159"/>
      <c r="G106" s="159"/>
      <c r="H106" s="159"/>
      <c r="I106" s="159"/>
      <c r="J106" s="160"/>
      <c r="K106" s="132"/>
      <c r="L106" s="144"/>
      <c r="M106" s="132"/>
      <c r="N106" s="132"/>
      <c r="O106" s="32"/>
      <c r="P106" s="33"/>
      <c r="Q106" s="39"/>
      <c r="R106" s="33"/>
      <c r="S106" s="76" t="s">
        <v>98</v>
      </c>
      <c r="T106" s="33"/>
      <c r="U106" s="34"/>
      <c r="V106" s="33"/>
      <c r="W106" s="148"/>
      <c r="X106" s="131"/>
      <c r="Y106" s="132"/>
      <c r="Z106" s="133"/>
    </row>
    <row r="107" spans="1:26" ht="21" customHeight="1">
      <c r="A107" s="134"/>
      <c r="B107" s="43"/>
      <c r="C107" s="7"/>
      <c r="D107" s="64"/>
      <c r="E107" s="161"/>
      <c r="F107" s="162"/>
      <c r="G107" s="162"/>
      <c r="H107" s="162"/>
      <c r="I107" s="162"/>
      <c r="J107" s="163"/>
      <c r="K107" s="132"/>
      <c r="L107" s="144"/>
      <c r="M107" s="132"/>
      <c r="N107" s="132"/>
      <c r="O107" s="40"/>
      <c r="P107" s="25"/>
      <c r="Q107" s="40"/>
      <c r="R107" s="25"/>
      <c r="S107" s="41"/>
      <c r="T107" s="25"/>
      <c r="U107" s="26"/>
      <c r="V107" s="25"/>
      <c r="W107" s="149"/>
      <c r="X107" s="131"/>
      <c r="Y107" s="132"/>
      <c r="Z107" s="133"/>
    </row>
    <row r="108" spans="1:26" ht="18.75" customHeight="1">
      <c r="A108" s="134">
        <f>COUNTA($A$7:$A107)+$A$7</f>
        <v>65</v>
      </c>
      <c r="B108" s="43"/>
      <c r="C108" s="7"/>
      <c r="D108" s="64"/>
      <c r="E108" s="135" t="s">
        <v>42</v>
      </c>
      <c r="F108" s="156"/>
      <c r="G108" s="156"/>
      <c r="H108" s="156"/>
      <c r="I108" s="156"/>
      <c r="J108" s="157"/>
      <c r="K108" s="132"/>
      <c r="L108" s="144"/>
      <c r="M108" s="132"/>
      <c r="N108" s="132"/>
      <c r="O108" s="18" t="s">
        <v>38</v>
      </c>
      <c r="P108" s="22"/>
      <c r="Q108" s="37"/>
      <c r="R108" s="19"/>
      <c r="S108" s="20" t="s">
        <v>29</v>
      </c>
      <c r="T108" s="19"/>
      <c r="U108" s="20"/>
      <c r="V108" s="19"/>
      <c r="W108" s="148">
        <v>2</v>
      </c>
      <c r="X108" s="131"/>
      <c r="Y108" s="132"/>
      <c r="Z108" s="133"/>
    </row>
    <row r="109" spans="1:26" ht="18.75" customHeight="1">
      <c r="A109" s="134"/>
      <c r="B109" s="43"/>
      <c r="C109" s="7"/>
      <c r="D109" s="64"/>
      <c r="E109" s="158"/>
      <c r="F109" s="159"/>
      <c r="G109" s="159"/>
      <c r="H109" s="159"/>
      <c r="I109" s="159"/>
      <c r="J109" s="160"/>
      <c r="K109" s="132"/>
      <c r="L109" s="144"/>
      <c r="M109" s="132"/>
      <c r="N109" s="132"/>
      <c r="O109" s="21" t="s">
        <v>22</v>
      </c>
      <c r="P109" s="22" t="s">
        <v>21</v>
      </c>
      <c r="Q109" s="38"/>
      <c r="R109" s="22"/>
      <c r="S109" s="23" t="s">
        <v>25</v>
      </c>
      <c r="T109" s="22"/>
      <c r="U109" s="23"/>
      <c r="V109" s="22"/>
      <c r="W109" s="148"/>
      <c r="X109" s="131"/>
      <c r="Y109" s="132"/>
      <c r="Z109" s="133"/>
    </row>
    <row r="110" spans="1:26" ht="18.75" customHeight="1">
      <c r="A110" s="134"/>
      <c r="B110" s="43"/>
      <c r="C110" s="7"/>
      <c r="D110" s="64"/>
      <c r="E110" s="158"/>
      <c r="F110" s="159"/>
      <c r="G110" s="159"/>
      <c r="H110" s="159"/>
      <c r="I110" s="159"/>
      <c r="J110" s="160"/>
      <c r="K110" s="132"/>
      <c r="L110" s="144"/>
      <c r="M110" s="132"/>
      <c r="N110" s="132"/>
      <c r="O110" s="21" t="s">
        <v>23</v>
      </c>
      <c r="P110" s="22" t="s">
        <v>21</v>
      </c>
      <c r="Q110" s="38"/>
      <c r="R110" s="22"/>
      <c r="S110" s="36" t="s">
        <v>26</v>
      </c>
      <c r="T110" s="22"/>
      <c r="U110" s="23"/>
      <c r="V110" s="22"/>
      <c r="W110" s="148"/>
      <c r="X110" s="131"/>
      <c r="Y110" s="132"/>
      <c r="Z110" s="133"/>
    </row>
    <row r="111" spans="1:26" ht="18.75" customHeight="1">
      <c r="A111" s="134"/>
      <c r="B111" s="43"/>
      <c r="C111" s="7"/>
      <c r="D111" s="64"/>
      <c r="E111" s="158"/>
      <c r="F111" s="159"/>
      <c r="G111" s="159"/>
      <c r="H111" s="159"/>
      <c r="I111" s="159"/>
      <c r="J111" s="160"/>
      <c r="K111" s="132"/>
      <c r="L111" s="144"/>
      <c r="M111" s="132"/>
      <c r="N111" s="132"/>
      <c r="O111" s="32" t="s">
        <v>24</v>
      </c>
      <c r="P111" s="33"/>
      <c r="Q111" s="39"/>
      <c r="R111" s="33"/>
      <c r="S111" s="55" t="s">
        <v>33</v>
      </c>
      <c r="T111" s="33"/>
      <c r="U111" s="34"/>
      <c r="V111" s="33"/>
      <c r="W111" s="148"/>
      <c r="X111" s="131"/>
      <c r="Y111" s="132"/>
      <c r="Z111" s="133"/>
    </row>
    <row r="112" spans="1:26" ht="21" customHeight="1">
      <c r="A112" s="134"/>
      <c r="B112" s="43"/>
      <c r="C112" s="7"/>
      <c r="D112" s="64"/>
      <c r="E112" s="161"/>
      <c r="F112" s="162"/>
      <c r="G112" s="162"/>
      <c r="H112" s="162"/>
      <c r="I112" s="162"/>
      <c r="J112" s="163"/>
      <c r="K112" s="132"/>
      <c r="L112" s="144"/>
      <c r="M112" s="132"/>
      <c r="N112" s="132"/>
      <c r="O112" s="40" t="s">
        <v>27</v>
      </c>
      <c r="P112" s="25"/>
      <c r="Q112" s="40"/>
      <c r="R112" s="25"/>
      <c r="S112" s="41"/>
      <c r="T112" s="25"/>
      <c r="U112" s="26"/>
      <c r="V112" s="25"/>
      <c r="W112" s="149"/>
      <c r="X112" s="131"/>
      <c r="Y112" s="132"/>
      <c r="Z112" s="133"/>
    </row>
    <row r="113" spans="1:26" ht="18.75" customHeight="1">
      <c r="A113" s="134">
        <f>COUNTA($A$7:$A112)+$A$7</f>
        <v>66</v>
      </c>
      <c r="B113" s="43"/>
      <c r="C113" s="7"/>
      <c r="D113" s="65"/>
      <c r="E113" s="6"/>
      <c r="F113" s="135" t="s">
        <v>51</v>
      </c>
      <c r="G113" s="156"/>
      <c r="H113" s="156"/>
      <c r="I113" s="156"/>
      <c r="J113" s="157"/>
      <c r="K113" s="132"/>
      <c r="L113" s="144"/>
      <c r="M113" s="132"/>
      <c r="N113" s="132"/>
      <c r="O113" s="18" t="s">
        <v>22</v>
      </c>
      <c r="P113" s="22" t="s">
        <v>39</v>
      </c>
      <c r="Q113" s="37"/>
      <c r="R113" s="19"/>
      <c r="S113" s="20" t="s">
        <v>29</v>
      </c>
      <c r="T113" s="19"/>
      <c r="U113" s="20"/>
      <c r="V113" s="19"/>
      <c r="W113" s="148">
        <v>1</v>
      </c>
      <c r="X113" s="131"/>
      <c r="Y113" s="132"/>
      <c r="Z113" s="133"/>
    </row>
    <row r="114" spans="1:26" ht="18.75" customHeight="1">
      <c r="A114" s="134"/>
      <c r="B114" s="43"/>
      <c r="C114" s="7"/>
      <c r="D114" s="65"/>
      <c r="E114" s="70"/>
      <c r="F114" s="158"/>
      <c r="G114" s="159"/>
      <c r="H114" s="159"/>
      <c r="I114" s="159"/>
      <c r="J114" s="160"/>
      <c r="K114" s="132"/>
      <c r="L114" s="144"/>
      <c r="M114" s="132"/>
      <c r="N114" s="132"/>
      <c r="O114" s="21" t="s">
        <v>23</v>
      </c>
      <c r="P114" s="22"/>
      <c r="Q114" s="38"/>
      <c r="R114" s="22"/>
      <c r="S114" s="23" t="s">
        <v>37</v>
      </c>
      <c r="T114" s="22"/>
      <c r="U114" s="23"/>
      <c r="V114" s="22"/>
      <c r="W114" s="148"/>
      <c r="X114" s="131"/>
      <c r="Y114" s="132"/>
      <c r="Z114" s="133"/>
    </row>
    <row r="115" spans="1:26" ht="18.75" customHeight="1">
      <c r="A115" s="134"/>
      <c r="B115" s="43"/>
      <c r="C115" s="7"/>
      <c r="D115" s="65"/>
      <c r="E115" s="70"/>
      <c r="F115" s="158"/>
      <c r="G115" s="159"/>
      <c r="H115" s="159"/>
      <c r="I115" s="159"/>
      <c r="J115" s="160"/>
      <c r="K115" s="132"/>
      <c r="L115" s="144"/>
      <c r="M115" s="132"/>
      <c r="N115" s="132"/>
      <c r="O115" s="21" t="s">
        <v>40</v>
      </c>
      <c r="P115" s="22"/>
      <c r="Q115" s="38"/>
      <c r="R115" s="22"/>
      <c r="S115" s="36" t="s">
        <v>26</v>
      </c>
      <c r="T115" s="22"/>
      <c r="U115" s="23"/>
      <c r="V115" s="22"/>
      <c r="W115" s="148"/>
      <c r="X115" s="131"/>
      <c r="Y115" s="132"/>
      <c r="Z115" s="133"/>
    </row>
    <row r="116" spans="1:26" ht="21" customHeight="1">
      <c r="A116" s="134"/>
      <c r="B116" s="43"/>
      <c r="C116" s="7"/>
      <c r="D116" s="65"/>
      <c r="E116" s="70"/>
      <c r="F116" s="158"/>
      <c r="G116" s="159"/>
      <c r="H116" s="159"/>
      <c r="I116" s="159"/>
      <c r="J116" s="160"/>
      <c r="K116" s="132"/>
      <c r="L116" s="144"/>
      <c r="M116" s="132"/>
      <c r="N116" s="132"/>
      <c r="O116" s="40" t="s">
        <v>27</v>
      </c>
      <c r="P116" s="25"/>
      <c r="Q116" s="40"/>
      <c r="R116" s="25"/>
      <c r="S116" s="41" t="s">
        <v>33</v>
      </c>
      <c r="T116" s="25"/>
      <c r="U116" s="26"/>
      <c r="V116" s="25"/>
      <c r="W116" s="149"/>
      <c r="X116" s="131"/>
      <c r="Y116" s="132"/>
      <c r="Z116" s="133"/>
    </row>
    <row r="117" spans="1:26" ht="18.75" customHeight="1">
      <c r="A117" s="134">
        <f>COUNTA($A$7:$A116)+$A$7</f>
        <v>67</v>
      </c>
      <c r="B117" s="43"/>
      <c r="C117" s="7"/>
      <c r="D117" s="4"/>
      <c r="E117" s="4"/>
      <c r="F117" s="54"/>
      <c r="G117" s="171" t="s">
        <v>70</v>
      </c>
      <c r="H117" s="156"/>
      <c r="I117" s="156"/>
      <c r="J117" s="157"/>
      <c r="K117" s="172">
        <v>1</v>
      </c>
      <c r="L117" s="167">
        <f>4-X117</f>
        <v>2</v>
      </c>
      <c r="M117" s="167">
        <v>3</v>
      </c>
      <c r="N117" s="167" t="s">
        <v>128</v>
      </c>
      <c r="O117" s="47" t="s">
        <v>67</v>
      </c>
      <c r="P117" s="48"/>
      <c r="Q117" s="47" t="s">
        <v>67</v>
      </c>
      <c r="R117" s="48"/>
      <c r="S117" s="20" t="s">
        <v>47</v>
      </c>
      <c r="T117" s="27"/>
      <c r="U117" s="28" t="s">
        <v>48</v>
      </c>
      <c r="V117" s="27" t="s">
        <v>21</v>
      </c>
      <c r="W117" s="148">
        <v>1</v>
      </c>
      <c r="X117" s="148">
        <v>2</v>
      </c>
      <c r="Y117" s="170" t="s">
        <v>91</v>
      </c>
      <c r="Z117" s="166" t="str">
        <f>A88&amp;","&amp;A93&amp;","&amp;A98&amp;","&amp;A103&amp;","&amp;A108&amp;","&amp;A113&amp;","&amp;A117</f>
        <v>61,62,63,64,65,66,67</v>
      </c>
    </row>
    <row r="118" spans="1:26" ht="18.75" customHeight="1">
      <c r="A118" s="134"/>
      <c r="B118" s="43" t="s">
        <v>31</v>
      </c>
      <c r="C118" s="7"/>
      <c r="D118" s="4"/>
      <c r="E118" s="4"/>
      <c r="F118" s="70"/>
      <c r="G118" s="158"/>
      <c r="H118" s="159"/>
      <c r="I118" s="159"/>
      <c r="J118" s="160"/>
      <c r="K118" s="173"/>
      <c r="L118" s="168"/>
      <c r="M118" s="168"/>
      <c r="N118" s="168"/>
      <c r="O118" s="49" t="s">
        <v>68</v>
      </c>
      <c r="P118" s="50"/>
      <c r="Q118" s="49" t="s">
        <v>68</v>
      </c>
      <c r="R118" s="50"/>
      <c r="S118" s="23" t="s">
        <v>37</v>
      </c>
      <c r="T118" s="22"/>
      <c r="U118" s="23"/>
      <c r="V118" s="22"/>
      <c r="W118" s="148"/>
      <c r="X118" s="148"/>
      <c r="Y118" s="170"/>
      <c r="Z118" s="166"/>
    </row>
    <row r="119" spans="1:26" ht="18.75" customHeight="1">
      <c r="A119" s="134"/>
      <c r="B119" s="43"/>
      <c r="C119" s="7"/>
      <c r="D119" s="4"/>
      <c r="E119" s="4"/>
      <c r="F119" s="70"/>
      <c r="G119" s="158"/>
      <c r="H119" s="159"/>
      <c r="I119" s="159"/>
      <c r="J119" s="160"/>
      <c r="K119" s="173"/>
      <c r="L119" s="168"/>
      <c r="M119" s="168"/>
      <c r="N119" s="168"/>
      <c r="O119" s="67" t="s">
        <v>69</v>
      </c>
      <c r="P119" s="68"/>
      <c r="Q119" s="67" t="s">
        <v>69</v>
      </c>
      <c r="R119" s="68"/>
      <c r="S119" s="36" t="s">
        <v>26</v>
      </c>
      <c r="T119" s="33"/>
      <c r="U119" s="34"/>
      <c r="V119" s="33"/>
      <c r="W119" s="148"/>
      <c r="X119" s="148"/>
      <c r="Y119" s="170"/>
      <c r="Z119" s="166"/>
    </row>
    <row r="120" spans="1:26" ht="18.75" customHeight="1">
      <c r="A120" s="134"/>
      <c r="B120" s="44"/>
      <c r="C120" s="7"/>
      <c r="D120" s="4"/>
      <c r="E120" s="4"/>
      <c r="F120" s="70"/>
      <c r="G120" s="161"/>
      <c r="H120" s="162"/>
      <c r="I120" s="162"/>
      <c r="J120" s="163"/>
      <c r="K120" s="174"/>
      <c r="L120" s="169"/>
      <c r="M120" s="169"/>
      <c r="N120" s="169"/>
      <c r="O120" s="24"/>
      <c r="P120" s="25"/>
      <c r="Q120" s="51"/>
      <c r="R120" s="52"/>
      <c r="S120" s="41"/>
      <c r="T120" s="25"/>
      <c r="U120" s="26"/>
      <c r="V120" s="25"/>
      <c r="W120" s="149"/>
      <c r="X120" s="148"/>
      <c r="Y120" s="170"/>
      <c r="Z120" s="166"/>
    </row>
    <row r="121" spans="1:26" ht="6.75" customHeight="1">
      <c r="A121" s="56"/>
      <c r="B121" s="43"/>
      <c r="C121" s="7"/>
      <c r="D121" s="35"/>
      <c r="E121" s="4"/>
      <c r="F121" s="6"/>
      <c r="G121" s="6"/>
      <c r="H121" s="6"/>
      <c r="I121" s="6"/>
      <c r="J121" s="6"/>
      <c r="K121" s="15"/>
      <c r="L121" s="16"/>
      <c r="M121" s="15"/>
      <c r="N121" s="15"/>
      <c r="O121" s="29"/>
      <c r="P121" s="30"/>
      <c r="Q121" s="31"/>
      <c r="R121" s="30"/>
      <c r="S121" s="31"/>
      <c r="T121" s="30"/>
      <c r="U121" s="31"/>
      <c r="V121" s="30"/>
      <c r="W121" s="13"/>
      <c r="X121" s="17"/>
      <c r="Y121" s="13"/>
      <c r="Z121" s="14"/>
    </row>
    <row r="122" spans="1:26" ht="18.75" customHeight="1">
      <c r="A122" s="134" t="s">
        <v>20</v>
      </c>
      <c r="B122" s="45"/>
      <c r="C122" s="135"/>
      <c r="D122" s="145"/>
      <c r="E122" s="145"/>
      <c r="F122" s="145"/>
      <c r="G122" s="145"/>
      <c r="H122" s="145"/>
      <c r="I122" s="145"/>
      <c r="J122" s="153"/>
      <c r="K122" s="132"/>
      <c r="L122" s="144"/>
      <c r="M122" s="132"/>
      <c r="N122" s="132"/>
      <c r="O122" s="18"/>
      <c r="P122" s="19"/>
      <c r="Q122" s="18"/>
      <c r="R122" s="19"/>
      <c r="S122" s="20"/>
      <c r="T122" s="19"/>
      <c r="U122" s="20"/>
      <c r="V122" s="19"/>
      <c r="W122" s="148"/>
      <c r="X122" s="131"/>
      <c r="Y122" s="151"/>
      <c r="Z122" s="152"/>
    </row>
    <row r="123" spans="1:26" ht="18.75" customHeight="1">
      <c r="A123" s="134"/>
      <c r="B123" s="44"/>
      <c r="C123" s="154"/>
      <c r="D123" s="147"/>
      <c r="E123" s="147"/>
      <c r="F123" s="147"/>
      <c r="G123" s="147"/>
      <c r="H123" s="147"/>
      <c r="I123" s="147"/>
      <c r="J123" s="155"/>
      <c r="K123" s="132"/>
      <c r="L123" s="144"/>
      <c r="M123" s="132"/>
      <c r="N123" s="132"/>
      <c r="O123" s="24"/>
      <c r="P123" s="25"/>
      <c r="Q123" s="24"/>
      <c r="R123" s="25"/>
      <c r="S123" s="26"/>
      <c r="T123" s="25"/>
      <c r="U123" s="26"/>
      <c r="V123" s="25"/>
      <c r="W123" s="149"/>
      <c r="X123" s="131"/>
      <c r="Y123" s="151"/>
      <c r="Z123" s="152"/>
    </row>
    <row r="124" spans="1:26" ht="6.75" customHeight="1">
      <c r="A124" s="56"/>
      <c r="B124" s="60"/>
      <c r="C124" s="57"/>
      <c r="D124" s="53"/>
      <c r="E124" s="53"/>
      <c r="F124" s="53"/>
      <c r="G124" s="58"/>
      <c r="H124" s="58"/>
      <c r="I124" s="58"/>
      <c r="J124" s="58"/>
      <c r="K124" s="13"/>
      <c r="L124" s="59"/>
      <c r="M124" s="13"/>
      <c r="N124" s="13"/>
      <c r="O124" s="29"/>
      <c r="P124" s="30"/>
      <c r="Q124" s="31"/>
      <c r="R124" s="30"/>
      <c r="S124" s="31"/>
      <c r="T124" s="30"/>
      <c r="U124" s="31"/>
      <c r="V124" s="30"/>
      <c r="W124" s="13"/>
      <c r="X124" s="17"/>
      <c r="Y124" s="13"/>
      <c r="Z124" s="14"/>
    </row>
  </sheetData>
  <mergeCells count="262">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 ref="W7:W13"/>
    <mergeCell ref="X7:X13"/>
    <mergeCell ref="Y7:Y13"/>
    <mergeCell ref="Z7:Z13"/>
    <mergeCell ref="A14:A18"/>
    <mergeCell ref="D14:J18"/>
    <mergeCell ref="K14:K18"/>
    <mergeCell ref="L14:L18"/>
    <mergeCell ref="M14:M18"/>
    <mergeCell ref="N14:N18"/>
    <mergeCell ref="A7:A13"/>
    <mergeCell ref="C7:J13"/>
    <mergeCell ref="K7:K13"/>
    <mergeCell ref="L7:L13"/>
    <mergeCell ref="M7:M13"/>
    <mergeCell ref="N7:N13"/>
    <mergeCell ref="W19:W23"/>
    <mergeCell ref="X19:X23"/>
    <mergeCell ref="Y19:Y23"/>
    <mergeCell ref="Z19:Z23"/>
    <mergeCell ref="W14:W18"/>
    <mergeCell ref="X14:X18"/>
    <mergeCell ref="Y14:Y18"/>
    <mergeCell ref="Z14:Z18"/>
    <mergeCell ref="A19:A23"/>
    <mergeCell ref="E19:J23"/>
    <mergeCell ref="K19:K23"/>
    <mergeCell ref="L19:L23"/>
    <mergeCell ref="M19:M23"/>
    <mergeCell ref="N19:N23"/>
    <mergeCell ref="W24:W27"/>
    <mergeCell ref="X24:X27"/>
    <mergeCell ref="Y24:Y27"/>
    <mergeCell ref="Z24:Z27"/>
    <mergeCell ref="A24:A27"/>
    <mergeCell ref="F24:J27"/>
    <mergeCell ref="K24:K27"/>
    <mergeCell ref="L24:L27"/>
    <mergeCell ref="M24:M27"/>
    <mergeCell ref="N24:N27"/>
    <mergeCell ref="W28:W31"/>
    <mergeCell ref="X28:X31"/>
    <mergeCell ref="Y28:Y31"/>
    <mergeCell ref="Z28:Z31"/>
    <mergeCell ref="A28:A31"/>
    <mergeCell ref="G28:J31"/>
    <mergeCell ref="K28:K31"/>
    <mergeCell ref="L28:L31"/>
    <mergeCell ref="M28:M31"/>
    <mergeCell ref="N28:N31"/>
    <mergeCell ref="W33:W39"/>
    <mergeCell ref="X33:X39"/>
    <mergeCell ref="Y33:Y39"/>
    <mergeCell ref="Z33:Z39"/>
    <mergeCell ref="A40:A44"/>
    <mergeCell ref="D40:J44"/>
    <mergeCell ref="K40:K44"/>
    <mergeCell ref="L40:L44"/>
    <mergeCell ref="M40:M44"/>
    <mergeCell ref="N40:N44"/>
    <mergeCell ref="A33:A39"/>
    <mergeCell ref="C33:J39"/>
    <mergeCell ref="K33:K39"/>
    <mergeCell ref="L33:L39"/>
    <mergeCell ref="M33:M39"/>
    <mergeCell ref="N33:N39"/>
    <mergeCell ref="W40:W44"/>
    <mergeCell ref="X40:X44"/>
    <mergeCell ref="Y40:Y44"/>
    <mergeCell ref="Z40:Z44"/>
    <mergeCell ref="Z50:Z54"/>
    <mergeCell ref="W45:W49"/>
    <mergeCell ref="X45:X49"/>
    <mergeCell ref="Y45:Y49"/>
    <mergeCell ref="Z45:Z49"/>
    <mergeCell ref="A50:A54"/>
    <mergeCell ref="E50:J54"/>
    <mergeCell ref="K50:K54"/>
    <mergeCell ref="L50:L54"/>
    <mergeCell ref="M50:M54"/>
    <mergeCell ref="N50:N54"/>
    <mergeCell ref="A45:A49"/>
    <mergeCell ref="E45:J49"/>
    <mergeCell ref="K45:K49"/>
    <mergeCell ref="L45:L49"/>
    <mergeCell ref="M45:M49"/>
    <mergeCell ref="N45:N49"/>
    <mergeCell ref="W50:W54"/>
    <mergeCell ref="X50:X54"/>
    <mergeCell ref="Y50:Y54"/>
    <mergeCell ref="W55:W58"/>
    <mergeCell ref="X55:X58"/>
    <mergeCell ref="Y55:Y58"/>
    <mergeCell ref="Z55:Z58"/>
    <mergeCell ref="A55:A58"/>
    <mergeCell ref="F55:J58"/>
    <mergeCell ref="K55:K58"/>
    <mergeCell ref="L55:L58"/>
    <mergeCell ref="M55:M58"/>
    <mergeCell ref="N55:N58"/>
    <mergeCell ref="W59:W62"/>
    <mergeCell ref="X59:X62"/>
    <mergeCell ref="Y59:Y62"/>
    <mergeCell ref="Z59:Z62"/>
    <mergeCell ref="A59:A62"/>
    <mergeCell ref="G59:J62"/>
    <mergeCell ref="K59:K62"/>
    <mergeCell ref="L59:L62"/>
    <mergeCell ref="M59:M62"/>
    <mergeCell ref="N59:N62"/>
    <mergeCell ref="W64:W68"/>
    <mergeCell ref="X64:X68"/>
    <mergeCell ref="Y64:Y68"/>
    <mergeCell ref="Z64:Z68"/>
    <mergeCell ref="A69:A73"/>
    <mergeCell ref="D69:J73"/>
    <mergeCell ref="K69:K73"/>
    <mergeCell ref="L69:L73"/>
    <mergeCell ref="M69:M73"/>
    <mergeCell ref="N69:N73"/>
    <mergeCell ref="A64:A68"/>
    <mergeCell ref="C64:J68"/>
    <mergeCell ref="K64:K68"/>
    <mergeCell ref="L64:L68"/>
    <mergeCell ref="M64:M68"/>
    <mergeCell ref="N64:N68"/>
    <mergeCell ref="W74:W78"/>
    <mergeCell ref="X74:X78"/>
    <mergeCell ref="Y74:Y78"/>
    <mergeCell ref="Z74:Z78"/>
    <mergeCell ref="W69:W73"/>
    <mergeCell ref="X69:X73"/>
    <mergeCell ref="Y69:Y73"/>
    <mergeCell ref="Z69:Z73"/>
    <mergeCell ref="A74:A78"/>
    <mergeCell ref="E74:J78"/>
    <mergeCell ref="K74:K78"/>
    <mergeCell ref="L74:L78"/>
    <mergeCell ref="M74:M78"/>
    <mergeCell ref="N74:N78"/>
    <mergeCell ref="W79:W82"/>
    <mergeCell ref="X79:X82"/>
    <mergeCell ref="Y79:Y82"/>
    <mergeCell ref="Z79:Z82"/>
    <mergeCell ref="A79:A82"/>
    <mergeCell ref="F79:J82"/>
    <mergeCell ref="K79:K82"/>
    <mergeCell ref="L79:L82"/>
    <mergeCell ref="M79:M82"/>
    <mergeCell ref="N79:N82"/>
    <mergeCell ref="W83:W86"/>
    <mergeCell ref="X83:X86"/>
    <mergeCell ref="Y83:Y86"/>
    <mergeCell ref="Z83:Z86"/>
    <mergeCell ref="A83:A86"/>
    <mergeCell ref="G83:J86"/>
    <mergeCell ref="K83:K86"/>
    <mergeCell ref="L83:L86"/>
    <mergeCell ref="M83:M86"/>
    <mergeCell ref="N83:N86"/>
    <mergeCell ref="Z88:Z92"/>
    <mergeCell ref="A93:A97"/>
    <mergeCell ref="C93:J97"/>
    <mergeCell ref="K93:K97"/>
    <mergeCell ref="L93:L97"/>
    <mergeCell ref="M93:M97"/>
    <mergeCell ref="N93:N97"/>
    <mergeCell ref="A88:A92"/>
    <mergeCell ref="C88:J92"/>
    <mergeCell ref="K88:K92"/>
    <mergeCell ref="L88:L92"/>
    <mergeCell ref="M88:M92"/>
    <mergeCell ref="N88:N92"/>
    <mergeCell ref="W93:W97"/>
    <mergeCell ref="X93:X97"/>
    <mergeCell ref="Y93:Y97"/>
    <mergeCell ref="Z93:Z97"/>
    <mergeCell ref="L98:L102"/>
    <mergeCell ref="M98:M102"/>
    <mergeCell ref="N98:N102"/>
    <mergeCell ref="W98:W102"/>
    <mergeCell ref="X98:X102"/>
    <mergeCell ref="Y98:Y102"/>
    <mergeCell ref="W88:W92"/>
    <mergeCell ref="X88:X92"/>
    <mergeCell ref="Y88:Y92"/>
    <mergeCell ref="Z98:Z102"/>
    <mergeCell ref="A103:A107"/>
    <mergeCell ref="E103:J107"/>
    <mergeCell ref="K103:K107"/>
    <mergeCell ref="L103:L107"/>
    <mergeCell ref="M103:M107"/>
    <mergeCell ref="N103:N107"/>
    <mergeCell ref="W108:W112"/>
    <mergeCell ref="X108:X112"/>
    <mergeCell ref="Y108:Y112"/>
    <mergeCell ref="Z108:Z112"/>
    <mergeCell ref="W103:W107"/>
    <mergeCell ref="X103:X107"/>
    <mergeCell ref="Y103:Y107"/>
    <mergeCell ref="Z103:Z107"/>
    <mergeCell ref="A108:A112"/>
    <mergeCell ref="E108:J112"/>
    <mergeCell ref="K108:K112"/>
    <mergeCell ref="L108:L112"/>
    <mergeCell ref="M108:M112"/>
    <mergeCell ref="N108:N112"/>
    <mergeCell ref="A98:A102"/>
    <mergeCell ref="D98:J102"/>
    <mergeCell ref="K98:K102"/>
    <mergeCell ref="W113:W116"/>
    <mergeCell ref="X113:X116"/>
    <mergeCell ref="Y113:Y116"/>
    <mergeCell ref="Z113:Z116"/>
    <mergeCell ref="A113:A116"/>
    <mergeCell ref="F113:J116"/>
    <mergeCell ref="K113:K116"/>
    <mergeCell ref="L113:L116"/>
    <mergeCell ref="M113:M116"/>
    <mergeCell ref="N113:N116"/>
    <mergeCell ref="W117:W120"/>
    <mergeCell ref="X117:X120"/>
    <mergeCell ref="Y117:Y120"/>
    <mergeCell ref="Z117:Z120"/>
    <mergeCell ref="A117:A120"/>
    <mergeCell ref="G117:J120"/>
    <mergeCell ref="K117:K120"/>
    <mergeCell ref="L117:L120"/>
    <mergeCell ref="M117:M120"/>
    <mergeCell ref="N117:N120"/>
    <mergeCell ref="W122:W123"/>
    <mergeCell ref="X122:X123"/>
    <mergeCell ref="Y122:Y123"/>
    <mergeCell ref="Z122:Z123"/>
    <mergeCell ref="A122:A123"/>
    <mergeCell ref="C122:J123"/>
    <mergeCell ref="K122:K123"/>
    <mergeCell ref="L122:L123"/>
    <mergeCell ref="M122:M123"/>
    <mergeCell ref="N122:N123"/>
  </mergeCells>
  <phoneticPr fontId="1"/>
  <dataValidations count="1">
    <dataValidation type="list" allowBlank="1" showInputMessage="1" showErrorMessage="1" sqref="P7:P124 V7:V124 T7:T124 R7:R124" xr:uid="{CB3EE76B-DFB0-4EAF-969E-B00F22C282BB}">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rowBreaks count="1" manualBreakCount="1">
    <brk id="8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06E6-6B8B-4EFB-B254-3A8FBCFAD054}">
  <sheetPr codeName="Sheet11">
    <tabColor rgb="FF92D050"/>
    <pageSetUpPr fitToPage="1"/>
  </sheetPr>
  <dimension ref="A1:Z124"/>
  <sheetViews>
    <sheetView showGridLines="0" view="pageBreakPreview" zoomScale="70" zoomScaleNormal="70" zoomScaleSheetLayoutView="70" zoomScalePageLayoutView="75" workbookViewId="0">
      <selection activeCell="M87" sqref="M87:M90"/>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102</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88</v>
      </c>
      <c r="C6" s="123" t="s">
        <v>105</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134">
        <v>68</v>
      </c>
      <c r="B7" s="42"/>
      <c r="C7" s="135" t="s">
        <v>117</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48" customHeight="1">
      <c r="A8" s="134"/>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134"/>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134"/>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134"/>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134"/>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134"/>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134">
        <f>COUNTA($A$7:$A13)+$A$7</f>
        <v>69</v>
      </c>
      <c r="B14" s="43"/>
      <c r="C14" s="7"/>
      <c r="D14" s="135" t="s">
        <v>53</v>
      </c>
      <c r="E14" s="136"/>
      <c r="F14" s="136"/>
      <c r="G14" s="136"/>
      <c r="H14" s="136"/>
      <c r="I14" s="136"/>
      <c r="J14" s="137"/>
      <c r="K14" s="132"/>
      <c r="L14" s="144"/>
      <c r="M14" s="132"/>
      <c r="N14" s="132"/>
      <c r="O14" s="18" t="s">
        <v>38</v>
      </c>
      <c r="P14" s="22" t="s">
        <v>21</v>
      </c>
      <c r="Q14" s="37"/>
      <c r="R14" s="19"/>
      <c r="S14" s="20" t="s">
        <v>29</v>
      </c>
      <c r="T14" s="19"/>
      <c r="U14" s="20"/>
      <c r="V14" s="19"/>
      <c r="W14" s="148">
        <v>2</v>
      </c>
      <c r="X14" s="131"/>
      <c r="Y14" s="132"/>
      <c r="Z14" s="133"/>
    </row>
    <row r="15" spans="1:26" ht="18.75" customHeight="1">
      <c r="A15" s="134"/>
      <c r="B15" s="43"/>
      <c r="C15" s="7"/>
      <c r="D15" s="138"/>
      <c r="E15" s="139"/>
      <c r="F15" s="139"/>
      <c r="G15" s="139"/>
      <c r="H15" s="139"/>
      <c r="I15" s="139"/>
      <c r="J15" s="140"/>
      <c r="K15" s="132"/>
      <c r="L15" s="144"/>
      <c r="M15" s="132"/>
      <c r="N15" s="132"/>
      <c r="O15" s="21" t="s">
        <v>22</v>
      </c>
      <c r="P15" s="22"/>
      <c r="Q15" s="38"/>
      <c r="R15" s="22"/>
      <c r="S15" s="23" t="s">
        <v>25</v>
      </c>
      <c r="T15" s="22"/>
      <c r="U15" s="23"/>
      <c r="V15" s="22"/>
      <c r="W15" s="148"/>
      <c r="X15" s="131"/>
      <c r="Y15" s="132"/>
      <c r="Z15" s="133"/>
    </row>
    <row r="16" spans="1:26" ht="18.75" customHeight="1">
      <c r="A16" s="134"/>
      <c r="B16" s="43"/>
      <c r="C16" s="7"/>
      <c r="D16" s="138"/>
      <c r="E16" s="139"/>
      <c r="F16" s="139"/>
      <c r="G16" s="139"/>
      <c r="H16" s="139"/>
      <c r="I16" s="139"/>
      <c r="J16" s="140"/>
      <c r="K16" s="132"/>
      <c r="L16" s="144"/>
      <c r="M16" s="132"/>
      <c r="N16" s="132"/>
      <c r="O16" s="21" t="s">
        <v>23</v>
      </c>
      <c r="P16" s="22" t="s">
        <v>21</v>
      </c>
      <c r="Q16" s="38"/>
      <c r="R16" s="22"/>
      <c r="S16" s="36" t="s">
        <v>26</v>
      </c>
      <c r="T16" s="22"/>
      <c r="U16" s="23"/>
      <c r="V16" s="22"/>
      <c r="W16" s="148"/>
      <c r="X16" s="131"/>
      <c r="Y16" s="132"/>
      <c r="Z16" s="133"/>
    </row>
    <row r="17" spans="1:26" ht="18.75" customHeight="1">
      <c r="A17" s="134"/>
      <c r="B17" s="43"/>
      <c r="C17" s="7"/>
      <c r="D17" s="138"/>
      <c r="E17" s="139"/>
      <c r="F17" s="139"/>
      <c r="G17" s="139"/>
      <c r="H17" s="139"/>
      <c r="I17" s="139"/>
      <c r="J17" s="140"/>
      <c r="K17" s="132"/>
      <c r="L17" s="144"/>
      <c r="M17" s="132"/>
      <c r="N17" s="132"/>
      <c r="O17" s="32" t="s">
        <v>24</v>
      </c>
      <c r="P17" s="33"/>
      <c r="Q17" s="39"/>
      <c r="R17" s="33"/>
      <c r="S17" s="55" t="s">
        <v>33</v>
      </c>
      <c r="T17" s="33"/>
      <c r="U17" s="34"/>
      <c r="V17" s="33"/>
      <c r="W17" s="148"/>
      <c r="X17" s="131"/>
      <c r="Y17" s="132"/>
      <c r="Z17" s="133"/>
    </row>
    <row r="18" spans="1:26" ht="21" customHeight="1">
      <c r="A18" s="134"/>
      <c r="B18" s="43"/>
      <c r="C18" s="7"/>
      <c r="D18" s="141"/>
      <c r="E18" s="142"/>
      <c r="F18" s="142"/>
      <c r="G18" s="142"/>
      <c r="H18" s="142"/>
      <c r="I18" s="142"/>
      <c r="J18" s="143"/>
      <c r="K18" s="132"/>
      <c r="L18" s="144"/>
      <c r="M18" s="132"/>
      <c r="N18" s="132"/>
      <c r="O18" s="40" t="s">
        <v>27</v>
      </c>
      <c r="P18" s="25"/>
      <c r="Q18" s="40"/>
      <c r="R18" s="25"/>
      <c r="S18" s="41"/>
      <c r="T18" s="25"/>
      <c r="U18" s="26"/>
      <c r="V18" s="25"/>
      <c r="W18" s="149"/>
      <c r="X18" s="131"/>
      <c r="Y18" s="132"/>
      <c r="Z18" s="133"/>
    </row>
    <row r="19" spans="1:26" ht="18.75" customHeight="1">
      <c r="A19" s="134">
        <f>COUNTA($A$7:$A18)+$A$7</f>
        <v>70</v>
      </c>
      <c r="B19" s="43"/>
      <c r="C19" s="7"/>
      <c r="D19" s="63"/>
      <c r="E19" s="135" t="s">
        <v>42</v>
      </c>
      <c r="F19" s="156"/>
      <c r="G19" s="156"/>
      <c r="H19" s="156"/>
      <c r="I19" s="156"/>
      <c r="J19" s="157"/>
      <c r="K19" s="132"/>
      <c r="L19" s="144"/>
      <c r="M19" s="132"/>
      <c r="N19" s="132"/>
      <c r="O19" s="18" t="s">
        <v>38</v>
      </c>
      <c r="P19" s="22" t="s">
        <v>21</v>
      </c>
      <c r="Q19" s="37"/>
      <c r="R19" s="19"/>
      <c r="S19" s="20" t="s">
        <v>29</v>
      </c>
      <c r="T19" s="19"/>
      <c r="U19" s="20"/>
      <c r="V19" s="19"/>
      <c r="W19" s="148">
        <v>3</v>
      </c>
      <c r="X19" s="131"/>
      <c r="Y19" s="132"/>
      <c r="Z19" s="133"/>
    </row>
    <row r="20" spans="1:26" ht="18.75" customHeight="1">
      <c r="A20" s="134"/>
      <c r="B20" s="43"/>
      <c r="C20" s="7"/>
      <c r="D20" s="64"/>
      <c r="E20" s="158"/>
      <c r="F20" s="159"/>
      <c r="G20" s="159"/>
      <c r="H20" s="159"/>
      <c r="I20" s="159"/>
      <c r="J20" s="160"/>
      <c r="K20" s="132"/>
      <c r="L20" s="144"/>
      <c r="M20" s="132"/>
      <c r="N20" s="132"/>
      <c r="O20" s="21" t="s">
        <v>22</v>
      </c>
      <c r="P20" s="22" t="s">
        <v>21</v>
      </c>
      <c r="Q20" s="38"/>
      <c r="R20" s="22"/>
      <c r="S20" s="23" t="s">
        <v>25</v>
      </c>
      <c r="T20" s="22"/>
      <c r="U20" s="23"/>
      <c r="V20" s="22"/>
      <c r="W20" s="148"/>
      <c r="X20" s="131"/>
      <c r="Y20" s="132"/>
      <c r="Z20" s="133"/>
    </row>
    <row r="21" spans="1:26" ht="18.75" customHeight="1">
      <c r="A21" s="134"/>
      <c r="B21" s="43"/>
      <c r="C21" s="7"/>
      <c r="D21" s="64"/>
      <c r="E21" s="158"/>
      <c r="F21" s="159"/>
      <c r="G21" s="159"/>
      <c r="H21" s="159"/>
      <c r="I21" s="159"/>
      <c r="J21" s="160"/>
      <c r="K21" s="132"/>
      <c r="L21" s="144"/>
      <c r="M21" s="132"/>
      <c r="N21" s="132"/>
      <c r="O21" s="21" t="s">
        <v>23</v>
      </c>
      <c r="P21" s="22" t="s">
        <v>21</v>
      </c>
      <c r="Q21" s="38"/>
      <c r="R21" s="22"/>
      <c r="S21" s="36" t="s">
        <v>26</v>
      </c>
      <c r="T21" s="22"/>
      <c r="U21" s="23"/>
      <c r="V21" s="22"/>
      <c r="W21" s="148"/>
      <c r="X21" s="131"/>
      <c r="Y21" s="132"/>
      <c r="Z21" s="133"/>
    </row>
    <row r="22" spans="1:26" ht="18.75" customHeight="1">
      <c r="A22" s="134"/>
      <c r="B22" s="43"/>
      <c r="C22" s="7"/>
      <c r="D22" s="64"/>
      <c r="E22" s="158"/>
      <c r="F22" s="159"/>
      <c r="G22" s="159"/>
      <c r="H22" s="159"/>
      <c r="I22" s="159"/>
      <c r="J22" s="160"/>
      <c r="K22" s="132"/>
      <c r="L22" s="144"/>
      <c r="M22" s="132"/>
      <c r="N22" s="132"/>
      <c r="O22" s="32" t="s">
        <v>24</v>
      </c>
      <c r="P22" s="33"/>
      <c r="Q22" s="39"/>
      <c r="R22" s="33"/>
      <c r="S22" s="55" t="s">
        <v>33</v>
      </c>
      <c r="T22" s="33"/>
      <c r="U22" s="34"/>
      <c r="V22" s="33"/>
      <c r="W22" s="148"/>
      <c r="X22" s="131"/>
      <c r="Y22" s="132"/>
      <c r="Z22" s="133"/>
    </row>
    <row r="23" spans="1:26" ht="21" customHeight="1">
      <c r="A23" s="134"/>
      <c r="B23" s="43"/>
      <c r="C23" s="7"/>
      <c r="D23" s="64"/>
      <c r="E23" s="161"/>
      <c r="F23" s="162"/>
      <c r="G23" s="162"/>
      <c r="H23" s="162"/>
      <c r="I23" s="162"/>
      <c r="J23" s="163"/>
      <c r="K23" s="132"/>
      <c r="L23" s="144"/>
      <c r="M23" s="132"/>
      <c r="N23" s="132"/>
      <c r="O23" s="40" t="s">
        <v>27</v>
      </c>
      <c r="P23" s="25"/>
      <c r="Q23" s="40"/>
      <c r="R23" s="25"/>
      <c r="S23" s="41"/>
      <c r="T23" s="25"/>
      <c r="U23" s="26"/>
      <c r="V23" s="25"/>
      <c r="W23" s="149"/>
      <c r="X23" s="131"/>
      <c r="Y23" s="132"/>
      <c r="Z23" s="133"/>
    </row>
    <row r="24" spans="1:26" ht="18.75" customHeight="1">
      <c r="A24" s="134">
        <f>COUNTA($A$7:$A23)+$A$7</f>
        <v>71</v>
      </c>
      <c r="B24" s="43"/>
      <c r="C24" s="7"/>
      <c r="D24" s="65"/>
      <c r="E24" s="6"/>
      <c r="F24" s="135" t="s">
        <v>51</v>
      </c>
      <c r="G24" s="156"/>
      <c r="H24" s="156"/>
      <c r="I24" s="156"/>
      <c r="J24" s="157"/>
      <c r="K24" s="132"/>
      <c r="L24" s="144"/>
      <c r="M24" s="132"/>
      <c r="N24" s="132"/>
      <c r="O24" s="18" t="s">
        <v>22</v>
      </c>
      <c r="P24" s="22" t="s">
        <v>39</v>
      </c>
      <c r="Q24" s="37"/>
      <c r="R24" s="19"/>
      <c r="S24" s="20" t="s">
        <v>29</v>
      </c>
      <c r="T24" s="19"/>
      <c r="U24" s="20"/>
      <c r="V24" s="19"/>
      <c r="W24" s="148">
        <v>1</v>
      </c>
      <c r="X24" s="131"/>
      <c r="Y24" s="132"/>
      <c r="Z24" s="133"/>
    </row>
    <row r="25" spans="1:26" ht="18.75" customHeight="1">
      <c r="A25" s="134"/>
      <c r="B25" s="43"/>
      <c r="C25" s="7"/>
      <c r="D25" s="65"/>
      <c r="E25" s="70"/>
      <c r="F25" s="158"/>
      <c r="G25" s="159"/>
      <c r="H25" s="159"/>
      <c r="I25" s="159"/>
      <c r="J25" s="160"/>
      <c r="K25" s="132"/>
      <c r="L25" s="144"/>
      <c r="M25" s="132"/>
      <c r="N25" s="132"/>
      <c r="O25" s="21" t="s">
        <v>23</v>
      </c>
      <c r="P25" s="22"/>
      <c r="Q25" s="38"/>
      <c r="R25" s="22"/>
      <c r="S25" s="23" t="s">
        <v>37</v>
      </c>
      <c r="T25" s="22"/>
      <c r="U25" s="23"/>
      <c r="V25" s="22"/>
      <c r="W25" s="148"/>
      <c r="X25" s="131"/>
      <c r="Y25" s="132"/>
      <c r="Z25" s="133"/>
    </row>
    <row r="26" spans="1:26" ht="18.75" customHeight="1">
      <c r="A26" s="134"/>
      <c r="B26" s="43"/>
      <c r="C26" s="7"/>
      <c r="D26" s="65"/>
      <c r="E26" s="70"/>
      <c r="F26" s="158"/>
      <c r="G26" s="159"/>
      <c r="H26" s="159"/>
      <c r="I26" s="159"/>
      <c r="J26" s="160"/>
      <c r="K26" s="132"/>
      <c r="L26" s="144"/>
      <c r="M26" s="132"/>
      <c r="N26" s="132"/>
      <c r="O26" s="21" t="s">
        <v>40</v>
      </c>
      <c r="P26" s="22"/>
      <c r="Q26" s="38"/>
      <c r="R26" s="22"/>
      <c r="S26" s="36" t="s">
        <v>26</v>
      </c>
      <c r="T26" s="22"/>
      <c r="U26" s="23"/>
      <c r="V26" s="22"/>
      <c r="W26" s="148"/>
      <c r="X26" s="131"/>
      <c r="Y26" s="132"/>
      <c r="Z26" s="133"/>
    </row>
    <row r="27" spans="1:26" ht="21" customHeight="1">
      <c r="A27" s="134"/>
      <c r="B27" s="43"/>
      <c r="C27" s="7"/>
      <c r="D27" s="65"/>
      <c r="E27" s="70"/>
      <c r="F27" s="158"/>
      <c r="G27" s="159"/>
      <c r="H27" s="159"/>
      <c r="I27" s="159"/>
      <c r="J27" s="160"/>
      <c r="K27" s="132"/>
      <c r="L27" s="144"/>
      <c r="M27" s="132"/>
      <c r="N27" s="132"/>
      <c r="O27" s="40" t="s">
        <v>27</v>
      </c>
      <c r="P27" s="25"/>
      <c r="Q27" s="40"/>
      <c r="R27" s="25"/>
      <c r="S27" s="41" t="s">
        <v>33</v>
      </c>
      <c r="T27" s="25"/>
      <c r="U27" s="26"/>
      <c r="V27" s="25"/>
      <c r="W27" s="149"/>
      <c r="X27" s="131"/>
      <c r="Y27" s="132"/>
      <c r="Z27" s="133"/>
    </row>
    <row r="28" spans="1:26" ht="18.75" customHeight="1">
      <c r="A28" s="134">
        <f>COUNTA($A$7:$A27)+$A$7</f>
        <v>72</v>
      </c>
      <c r="B28" s="43"/>
      <c r="C28" s="7"/>
      <c r="D28" s="4"/>
      <c r="E28" s="4"/>
      <c r="F28" s="54"/>
      <c r="G28" s="171" t="s">
        <v>70</v>
      </c>
      <c r="H28" s="156"/>
      <c r="I28" s="156"/>
      <c r="J28" s="157"/>
      <c r="K28" s="172">
        <v>1</v>
      </c>
      <c r="L28" s="167">
        <f>4-X28</f>
        <v>1</v>
      </c>
      <c r="M28" s="167">
        <v>2</v>
      </c>
      <c r="N28" s="167" t="s">
        <v>130</v>
      </c>
      <c r="O28" s="47" t="s">
        <v>67</v>
      </c>
      <c r="P28" s="48"/>
      <c r="Q28" s="47" t="s">
        <v>67</v>
      </c>
      <c r="R28" s="48"/>
      <c r="S28" s="20" t="s">
        <v>47</v>
      </c>
      <c r="T28" s="27"/>
      <c r="U28" s="28" t="s">
        <v>48</v>
      </c>
      <c r="V28" s="27" t="s">
        <v>21</v>
      </c>
      <c r="W28" s="148">
        <v>1</v>
      </c>
      <c r="X28" s="148">
        <v>3</v>
      </c>
      <c r="Y28" s="170" t="s">
        <v>73</v>
      </c>
      <c r="Z28" s="166" t="str">
        <f>A7&amp;","&amp;A14&amp;","&amp;A19&amp;","&amp;A24&amp;","&amp;A28</f>
        <v>68,69,70,71,72</v>
      </c>
    </row>
    <row r="29" spans="1:26" ht="18.75" customHeight="1">
      <c r="A29" s="134"/>
      <c r="B29" s="43" t="s">
        <v>88</v>
      </c>
      <c r="C29" s="7"/>
      <c r="D29" s="4"/>
      <c r="E29" s="4"/>
      <c r="F29" s="70"/>
      <c r="G29" s="158"/>
      <c r="H29" s="159"/>
      <c r="I29" s="159"/>
      <c r="J29" s="160"/>
      <c r="K29" s="173"/>
      <c r="L29" s="168"/>
      <c r="M29" s="168"/>
      <c r="N29" s="168"/>
      <c r="O29" s="49" t="s">
        <v>68</v>
      </c>
      <c r="P29" s="50"/>
      <c r="Q29" s="49" t="s">
        <v>68</v>
      </c>
      <c r="R29" s="50"/>
      <c r="S29" s="23" t="s">
        <v>37</v>
      </c>
      <c r="T29" s="22"/>
      <c r="U29" s="23" t="s">
        <v>74</v>
      </c>
      <c r="V29" s="22" t="s">
        <v>21</v>
      </c>
      <c r="W29" s="148"/>
      <c r="X29" s="148"/>
      <c r="Y29" s="170"/>
      <c r="Z29" s="166"/>
    </row>
    <row r="30" spans="1:26" ht="18.75" customHeight="1">
      <c r="A30" s="134"/>
      <c r="B30" s="43"/>
      <c r="C30" s="7"/>
      <c r="D30" s="4"/>
      <c r="E30" s="4"/>
      <c r="F30" s="70"/>
      <c r="G30" s="158"/>
      <c r="H30" s="159"/>
      <c r="I30" s="159"/>
      <c r="J30" s="160"/>
      <c r="K30" s="173"/>
      <c r="L30" s="168"/>
      <c r="M30" s="168"/>
      <c r="N30" s="168"/>
      <c r="O30" s="67" t="s">
        <v>69</v>
      </c>
      <c r="P30" s="68"/>
      <c r="Q30" s="67" t="s">
        <v>69</v>
      </c>
      <c r="R30" s="68"/>
      <c r="S30" s="36" t="s">
        <v>26</v>
      </c>
      <c r="T30" s="33"/>
      <c r="U30" s="34"/>
      <c r="V30" s="33"/>
      <c r="W30" s="148"/>
      <c r="X30" s="148"/>
      <c r="Y30" s="170"/>
      <c r="Z30" s="166"/>
    </row>
    <row r="31" spans="1:26" ht="18.75" customHeight="1">
      <c r="A31" s="134"/>
      <c r="B31" s="44"/>
      <c r="C31" s="7"/>
      <c r="D31" s="4"/>
      <c r="E31" s="4"/>
      <c r="F31" s="70"/>
      <c r="G31" s="161"/>
      <c r="H31" s="162"/>
      <c r="I31" s="162"/>
      <c r="J31" s="163"/>
      <c r="K31" s="174"/>
      <c r="L31" s="169"/>
      <c r="M31" s="169"/>
      <c r="N31" s="169"/>
      <c r="O31" s="24"/>
      <c r="P31" s="25"/>
      <c r="Q31" s="51"/>
      <c r="R31" s="52"/>
      <c r="S31" s="41"/>
      <c r="T31" s="25"/>
      <c r="U31" s="26"/>
      <c r="V31" s="25"/>
      <c r="W31" s="149"/>
      <c r="X31" s="148"/>
      <c r="Y31" s="170"/>
      <c r="Z31" s="166"/>
    </row>
    <row r="32" spans="1:26" ht="6.75" customHeight="1">
      <c r="A32" s="56"/>
      <c r="B32" s="43"/>
      <c r="C32" s="7"/>
      <c r="D32" s="35"/>
      <c r="E32" s="4"/>
      <c r="F32" s="6"/>
      <c r="G32" s="6"/>
      <c r="H32" s="6"/>
      <c r="I32" s="6"/>
      <c r="J32" s="6"/>
      <c r="K32" s="15"/>
      <c r="L32" s="16"/>
      <c r="M32" s="15"/>
      <c r="N32" s="15"/>
      <c r="O32" s="29"/>
      <c r="P32" s="30"/>
      <c r="Q32" s="31"/>
      <c r="R32" s="30"/>
      <c r="S32" s="31"/>
      <c r="T32" s="30"/>
      <c r="U32" s="31"/>
      <c r="V32" s="30"/>
      <c r="W32" s="13"/>
      <c r="X32" s="17"/>
      <c r="Y32" s="13"/>
      <c r="Z32" s="14"/>
    </row>
    <row r="33" spans="1:26" ht="18.75" customHeight="1">
      <c r="A33" s="134">
        <f>COUNTA($A$7:$A32)+$A$7</f>
        <v>73</v>
      </c>
      <c r="B33" s="42"/>
      <c r="C33" s="135" t="s">
        <v>117</v>
      </c>
      <c r="D33" s="145"/>
      <c r="E33" s="145"/>
      <c r="F33" s="145"/>
      <c r="G33" s="145"/>
      <c r="H33" s="145"/>
      <c r="I33" s="145"/>
      <c r="J33" s="145"/>
      <c r="K33" s="132"/>
      <c r="L33" s="144"/>
      <c r="M33" s="132"/>
      <c r="N33" s="132"/>
      <c r="O33" s="18" t="s">
        <v>114</v>
      </c>
      <c r="P33" s="19" t="s">
        <v>21</v>
      </c>
      <c r="Q33" s="37"/>
      <c r="R33" s="19"/>
      <c r="S33" s="20" t="s">
        <v>29</v>
      </c>
      <c r="T33" s="19"/>
      <c r="U33" s="20"/>
      <c r="V33" s="19"/>
      <c r="W33" s="150">
        <v>2</v>
      </c>
      <c r="X33" s="131"/>
      <c r="Y33" s="132"/>
      <c r="Z33" s="133"/>
    </row>
    <row r="34" spans="1:26" ht="48" customHeight="1">
      <c r="A34" s="134"/>
      <c r="B34" s="43"/>
      <c r="C34" s="138"/>
      <c r="D34" s="146"/>
      <c r="E34" s="146"/>
      <c r="F34" s="146"/>
      <c r="G34" s="146"/>
      <c r="H34" s="146"/>
      <c r="I34" s="146"/>
      <c r="J34" s="146"/>
      <c r="K34" s="132"/>
      <c r="L34" s="144"/>
      <c r="M34" s="132"/>
      <c r="N34" s="132"/>
      <c r="O34" s="21" t="s">
        <v>36</v>
      </c>
      <c r="P34" s="22" t="s">
        <v>21</v>
      </c>
      <c r="Q34" s="38"/>
      <c r="R34" s="22"/>
      <c r="S34" s="23" t="s">
        <v>37</v>
      </c>
      <c r="T34" s="22"/>
      <c r="U34" s="23"/>
      <c r="V34" s="22"/>
      <c r="W34" s="150"/>
      <c r="X34" s="131"/>
      <c r="Y34" s="132"/>
      <c r="Z34" s="133"/>
    </row>
    <row r="35" spans="1:26" ht="18.75" customHeight="1">
      <c r="A35" s="134"/>
      <c r="B35" s="43"/>
      <c r="C35" s="138"/>
      <c r="D35" s="146"/>
      <c r="E35" s="146"/>
      <c r="F35" s="146"/>
      <c r="G35" s="146"/>
      <c r="H35" s="146"/>
      <c r="I35" s="146"/>
      <c r="J35" s="146"/>
      <c r="K35" s="132"/>
      <c r="L35" s="144"/>
      <c r="M35" s="132"/>
      <c r="N35" s="132"/>
      <c r="O35" s="21" t="s">
        <v>23</v>
      </c>
      <c r="P35" s="22"/>
      <c r="Q35" s="38"/>
      <c r="R35" s="22"/>
      <c r="S35" s="36" t="s">
        <v>26</v>
      </c>
      <c r="T35" s="22"/>
      <c r="U35" s="23"/>
      <c r="V35" s="22"/>
      <c r="W35" s="148"/>
      <c r="X35" s="131"/>
      <c r="Y35" s="132"/>
      <c r="Z35" s="133"/>
    </row>
    <row r="36" spans="1:26" ht="18.75" customHeight="1">
      <c r="A36" s="134"/>
      <c r="B36" s="43"/>
      <c r="C36" s="138"/>
      <c r="D36" s="146"/>
      <c r="E36" s="146"/>
      <c r="F36" s="146"/>
      <c r="G36" s="146"/>
      <c r="H36" s="146"/>
      <c r="I36" s="146"/>
      <c r="J36" s="146"/>
      <c r="K36" s="132"/>
      <c r="L36" s="144"/>
      <c r="M36" s="132"/>
      <c r="N36" s="132"/>
      <c r="O36" s="32" t="s">
        <v>24</v>
      </c>
      <c r="P36" s="33"/>
      <c r="Q36" s="39"/>
      <c r="R36" s="33"/>
      <c r="S36" s="55" t="s">
        <v>33</v>
      </c>
      <c r="T36" s="33"/>
      <c r="U36" s="34"/>
      <c r="V36" s="33"/>
      <c r="W36" s="148"/>
      <c r="X36" s="131"/>
      <c r="Y36" s="132"/>
      <c r="Z36" s="133"/>
    </row>
    <row r="37" spans="1:26" ht="18.75" customHeight="1">
      <c r="A37" s="134"/>
      <c r="B37" s="43"/>
      <c r="C37" s="138"/>
      <c r="D37" s="146"/>
      <c r="E37" s="146"/>
      <c r="F37" s="146"/>
      <c r="G37" s="146"/>
      <c r="H37" s="146"/>
      <c r="I37" s="146"/>
      <c r="J37" s="146"/>
      <c r="K37" s="132"/>
      <c r="L37" s="144"/>
      <c r="M37" s="132"/>
      <c r="N37" s="132"/>
      <c r="O37" s="73" t="s">
        <v>27</v>
      </c>
      <c r="P37" s="74"/>
      <c r="Q37" s="73" t="s">
        <v>27</v>
      </c>
      <c r="R37" s="74"/>
      <c r="S37" s="72"/>
      <c r="T37" s="33"/>
      <c r="U37" s="34"/>
      <c r="V37" s="33"/>
      <c r="W37" s="148"/>
      <c r="X37" s="131"/>
      <c r="Y37" s="132"/>
      <c r="Z37" s="133"/>
    </row>
    <row r="38" spans="1:26" ht="18.75" customHeight="1">
      <c r="A38" s="134"/>
      <c r="B38" s="43"/>
      <c r="C38" s="138"/>
      <c r="D38" s="146"/>
      <c r="E38" s="146"/>
      <c r="F38" s="146"/>
      <c r="G38" s="146"/>
      <c r="H38" s="146"/>
      <c r="I38" s="146"/>
      <c r="J38" s="146"/>
      <c r="K38" s="132"/>
      <c r="L38" s="144"/>
      <c r="M38" s="132"/>
      <c r="N38" s="132"/>
      <c r="O38" s="73" t="s">
        <v>52</v>
      </c>
      <c r="P38" s="74"/>
      <c r="Q38" s="75"/>
      <c r="R38" s="68"/>
      <c r="S38" s="72"/>
      <c r="T38" s="33"/>
      <c r="U38" s="34"/>
      <c r="V38" s="33"/>
      <c r="W38" s="148"/>
      <c r="X38" s="131"/>
      <c r="Y38" s="132"/>
      <c r="Z38" s="133"/>
    </row>
    <row r="39" spans="1:26" ht="18.75" customHeight="1">
      <c r="A39" s="134"/>
      <c r="B39" s="43"/>
      <c r="C39" s="141"/>
      <c r="D39" s="147"/>
      <c r="E39" s="147"/>
      <c r="F39" s="147"/>
      <c r="G39" s="147"/>
      <c r="H39" s="147"/>
      <c r="I39" s="147"/>
      <c r="J39" s="147"/>
      <c r="K39" s="132"/>
      <c r="L39" s="144"/>
      <c r="M39" s="132"/>
      <c r="N39" s="132"/>
      <c r="O39" s="40" t="s">
        <v>45</v>
      </c>
      <c r="P39" s="25"/>
      <c r="Q39" s="51"/>
      <c r="R39" s="52"/>
      <c r="S39" s="41"/>
      <c r="T39" s="25"/>
      <c r="U39" s="26"/>
      <c r="V39" s="25"/>
      <c r="W39" s="149"/>
      <c r="X39" s="131"/>
      <c r="Y39" s="132"/>
      <c r="Z39" s="133"/>
    </row>
    <row r="40" spans="1:26" ht="18.75" customHeight="1">
      <c r="A40" s="134">
        <f>COUNTA($A$7:$A39)+$A$7</f>
        <v>74</v>
      </c>
      <c r="B40" s="43"/>
      <c r="C40" s="7"/>
      <c r="D40" s="135" t="s">
        <v>53</v>
      </c>
      <c r="E40" s="136"/>
      <c r="F40" s="136"/>
      <c r="G40" s="136"/>
      <c r="H40" s="136"/>
      <c r="I40" s="136"/>
      <c r="J40" s="137"/>
      <c r="K40" s="132"/>
      <c r="L40" s="144"/>
      <c r="M40" s="132"/>
      <c r="N40" s="132"/>
      <c r="O40" s="18" t="s">
        <v>38</v>
      </c>
      <c r="P40" s="22" t="s">
        <v>21</v>
      </c>
      <c r="Q40" s="37"/>
      <c r="R40" s="19"/>
      <c r="S40" s="20" t="s">
        <v>29</v>
      </c>
      <c r="T40" s="19"/>
      <c r="U40" s="20"/>
      <c r="V40" s="19"/>
      <c r="W40" s="148">
        <v>2</v>
      </c>
      <c r="X40" s="131"/>
      <c r="Y40" s="132"/>
      <c r="Z40" s="133"/>
    </row>
    <row r="41" spans="1:26" ht="18.75" customHeight="1">
      <c r="A41" s="134"/>
      <c r="B41" s="43"/>
      <c r="C41" s="7"/>
      <c r="D41" s="138"/>
      <c r="E41" s="139"/>
      <c r="F41" s="139"/>
      <c r="G41" s="139"/>
      <c r="H41" s="139"/>
      <c r="I41" s="139"/>
      <c r="J41" s="140"/>
      <c r="K41" s="132"/>
      <c r="L41" s="144"/>
      <c r="M41" s="132"/>
      <c r="N41" s="132"/>
      <c r="O41" s="21" t="s">
        <v>22</v>
      </c>
      <c r="P41" s="22"/>
      <c r="Q41" s="38"/>
      <c r="R41" s="22"/>
      <c r="S41" s="23" t="s">
        <v>25</v>
      </c>
      <c r="T41" s="22"/>
      <c r="U41" s="23"/>
      <c r="V41" s="22"/>
      <c r="W41" s="148"/>
      <c r="X41" s="131"/>
      <c r="Y41" s="132"/>
      <c r="Z41" s="133"/>
    </row>
    <row r="42" spans="1:26" ht="18.75" customHeight="1">
      <c r="A42" s="134"/>
      <c r="B42" s="43"/>
      <c r="C42" s="7"/>
      <c r="D42" s="138"/>
      <c r="E42" s="139"/>
      <c r="F42" s="139"/>
      <c r="G42" s="139"/>
      <c r="H42" s="139"/>
      <c r="I42" s="139"/>
      <c r="J42" s="140"/>
      <c r="K42" s="132"/>
      <c r="L42" s="144"/>
      <c r="M42" s="132"/>
      <c r="N42" s="132"/>
      <c r="O42" s="21" t="s">
        <v>23</v>
      </c>
      <c r="P42" s="22" t="s">
        <v>21</v>
      </c>
      <c r="Q42" s="38"/>
      <c r="R42" s="22"/>
      <c r="S42" s="36" t="s">
        <v>26</v>
      </c>
      <c r="T42" s="22"/>
      <c r="U42" s="23"/>
      <c r="V42" s="22"/>
      <c r="W42" s="148"/>
      <c r="X42" s="131"/>
      <c r="Y42" s="132"/>
      <c r="Z42" s="133"/>
    </row>
    <row r="43" spans="1:26" ht="18.75" customHeight="1">
      <c r="A43" s="134"/>
      <c r="B43" s="43"/>
      <c r="C43" s="7"/>
      <c r="D43" s="138"/>
      <c r="E43" s="139"/>
      <c r="F43" s="139"/>
      <c r="G43" s="139"/>
      <c r="H43" s="139"/>
      <c r="I43" s="139"/>
      <c r="J43" s="140"/>
      <c r="K43" s="132"/>
      <c r="L43" s="144"/>
      <c r="M43" s="132"/>
      <c r="N43" s="132"/>
      <c r="O43" s="32" t="s">
        <v>24</v>
      </c>
      <c r="P43" s="33"/>
      <c r="Q43" s="39"/>
      <c r="R43" s="33"/>
      <c r="S43" s="55" t="s">
        <v>33</v>
      </c>
      <c r="T43" s="33"/>
      <c r="U43" s="34"/>
      <c r="V43" s="33"/>
      <c r="W43" s="148"/>
      <c r="X43" s="131"/>
      <c r="Y43" s="132"/>
      <c r="Z43" s="133"/>
    </row>
    <row r="44" spans="1:26" ht="21" customHeight="1">
      <c r="A44" s="134"/>
      <c r="B44" s="43"/>
      <c r="C44" s="7"/>
      <c r="D44" s="141"/>
      <c r="E44" s="142"/>
      <c r="F44" s="142"/>
      <c r="G44" s="142"/>
      <c r="H44" s="142"/>
      <c r="I44" s="142"/>
      <c r="J44" s="143"/>
      <c r="K44" s="132"/>
      <c r="L44" s="144"/>
      <c r="M44" s="132"/>
      <c r="N44" s="132"/>
      <c r="O44" s="40" t="s">
        <v>27</v>
      </c>
      <c r="P44" s="25"/>
      <c r="Q44" s="40"/>
      <c r="R44" s="25"/>
      <c r="S44" s="41"/>
      <c r="T44" s="25"/>
      <c r="U44" s="26"/>
      <c r="V44" s="25"/>
      <c r="W44" s="149"/>
      <c r="X44" s="131"/>
      <c r="Y44" s="132"/>
      <c r="Z44" s="133"/>
    </row>
    <row r="45" spans="1:26" ht="18.75" customHeight="1">
      <c r="A45" s="134">
        <f>COUNTA($A$7:$A44)+$A$7</f>
        <v>75</v>
      </c>
      <c r="B45" s="43"/>
      <c r="C45" s="7"/>
      <c r="D45" s="63"/>
      <c r="E45" s="135" t="s">
        <v>54</v>
      </c>
      <c r="F45" s="156"/>
      <c r="G45" s="156"/>
      <c r="H45" s="156"/>
      <c r="I45" s="156"/>
      <c r="J45" s="157"/>
      <c r="K45" s="132"/>
      <c r="L45" s="144"/>
      <c r="M45" s="132"/>
      <c r="N45" s="132"/>
      <c r="O45" s="18"/>
      <c r="P45" s="22"/>
      <c r="Q45" s="37"/>
      <c r="R45" s="19"/>
      <c r="S45" s="20" t="s">
        <v>29</v>
      </c>
      <c r="T45" s="19" t="s">
        <v>21</v>
      </c>
      <c r="U45" s="20"/>
      <c r="V45" s="19"/>
      <c r="W45" s="148">
        <v>2</v>
      </c>
      <c r="X45" s="131"/>
      <c r="Y45" s="132"/>
      <c r="Z45" s="133"/>
    </row>
    <row r="46" spans="1:26" ht="18.75" customHeight="1">
      <c r="A46" s="134"/>
      <c r="B46" s="43"/>
      <c r="C46" s="7"/>
      <c r="D46" s="64"/>
      <c r="E46" s="158"/>
      <c r="F46" s="159"/>
      <c r="G46" s="159"/>
      <c r="H46" s="159"/>
      <c r="I46" s="159"/>
      <c r="J46" s="160"/>
      <c r="K46" s="132"/>
      <c r="L46" s="144"/>
      <c r="M46" s="132"/>
      <c r="N46" s="132"/>
      <c r="O46" s="21"/>
      <c r="P46" s="22"/>
      <c r="Q46" s="38"/>
      <c r="R46" s="22"/>
      <c r="S46" s="23" t="s">
        <v>25</v>
      </c>
      <c r="T46" s="22" t="s">
        <v>21</v>
      </c>
      <c r="U46" s="23"/>
      <c r="V46" s="22"/>
      <c r="W46" s="148"/>
      <c r="X46" s="131"/>
      <c r="Y46" s="132"/>
      <c r="Z46" s="133"/>
    </row>
    <row r="47" spans="1:26" ht="18.75" customHeight="1">
      <c r="A47" s="134"/>
      <c r="B47" s="43"/>
      <c r="C47" s="7"/>
      <c r="D47" s="64"/>
      <c r="E47" s="158"/>
      <c r="F47" s="159"/>
      <c r="G47" s="159"/>
      <c r="H47" s="159"/>
      <c r="I47" s="159"/>
      <c r="J47" s="160"/>
      <c r="K47" s="132"/>
      <c r="L47" s="144"/>
      <c r="M47" s="132"/>
      <c r="N47" s="132"/>
      <c r="O47" s="21"/>
      <c r="P47" s="22"/>
      <c r="Q47" s="38"/>
      <c r="R47" s="22"/>
      <c r="S47" s="36" t="s">
        <v>26</v>
      </c>
      <c r="T47" s="22" t="s">
        <v>21</v>
      </c>
      <c r="U47" s="23"/>
      <c r="V47" s="22"/>
      <c r="W47" s="148"/>
      <c r="X47" s="131"/>
      <c r="Y47" s="132"/>
      <c r="Z47" s="133"/>
    </row>
    <row r="48" spans="1:26" ht="18.75" customHeight="1">
      <c r="A48" s="134"/>
      <c r="B48" s="43"/>
      <c r="C48" s="7"/>
      <c r="D48" s="64"/>
      <c r="E48" s="158"/>
      <c r="F48" s="159"/>
      <c r="G48" s="159"/>
      <c r="H48" s="159"/>
      <c r="I48" s="159"/>
      <c r="J48" s="160"/>
      <c r="K48" s="132"/>
      <c r="L48" s="144"/>
      <c r="M48" s="132"/>
      <c r="N48" s="132"/>
      <c r="O48" s="32"/>
      <c r="P48" s="33"/>
      <c r="Q48" s="39"/>
      <c r="R48" s="33"/>
      <c r="S48" s="76" t="s">
        <v>98</v>
      </c>
      <c r="T48" s="33"/>
      <c r="U48" s="34"/>
      <c r="V48" s="33"/>
      <c r="W48" s="148"/>
      <c r="X48" s="131"/>
      <c r="Y48" s="132"/>
      <c r="Z48" s="133"/>
    </row>
    <row r="49" spans="1:26" ht="21" customHeight="1">
      <c r="A49" s="134"/>
      <c r="B49" s="43"/>
      <c r="C49" s="7"/>
      <c r="D49" s="64"/>
      <c r="E49" s="161"/>
      <c r="F49" s="162"/>
      <c r="G49" s="162"/>
      <c r="H49" s="162"/>
      <c r="I49" s="162"/>
      <c r="J49" s="163"/>
      <c r="K49" s="132"/>
      <c r="L49" s="144"/>
      <c r="M49" s="132"/>
      <c r="N49" s="132"/>
      <c r="O49" s="40"/>
      <c r="P49" s="25"/>
      <c r="Q49" s="40"/>
      <c r="R49" s="25"/>
      <c r="S49" s="41"/>
      <c r="T49" s="25"/>
      <c r="U49" s="26"/>
      <c r="V49" s="25"/>
      <c r="W49" s="149"/>
      <c r="X49" s="131"/>
      <c r="Y49" s="132"/>
      <c r="Z49" s="133"/>
    </row>
    <row r="50" spans="1:26" ht="18.75" customHeight="1">
      <c r="A50" s="134">
        <f>COUNTA($A$7:$A49)+$A$7</f>
        <v>76</v>
      </c>
      <c r="B50" s="43"/>
      <c r="C50" s="7"/>
      <c r="D50" s="64"/>
      <c r="E50" s="135" t="s">
        <v>42</v>
      </c>
      <c r="F50" s="156"/>
      <c r="G50" s="156"/>
      <c r="H50" s="156"/>
      <c r="I50" s="156"/>
      <c r="J50" s="157"/>
      <c r="K50" s="132"/>
      <c r="L50" s="144"/>
      <c r="M50" s="132"/>
      <c r="N50" s="132"/>
      <c r="O50" s="18" t="s">
        <v>38</v>
      </c>
      <c r="P50" s="22" t="s">
        <v>55</v>
      </c>
      <c r="Q50" s="37"/>
      <c r="R50" s="19"/>
      <c r="S50" s="20" t="s">
        <v>29</v>
      </c>
      <c r="T50" s="19"/>
      <c r="U50" s="20"/>
      <c r="V50" s="19"/>
      <c r="W50" s="148">
        <v>2</v>
      </c>
      <c r="X50" s="131"/>
      <c r="Y50" s="132"/>
      <c r="Z50" s="133"/>
    </row>
    <row r="51" spans="1:26" ht="18.75" customHeight="1">
      <c r="A51" s="134"/>
      <c r="B51" s="43"/>
      <c r="C51" s="7"/>
      <c r="D51" s="64"/>
      <c r="E51" s="158"/>
      <c r="F51" s="159"/>
      <c r="G51" s="159"/>
      <c r="H51" s="159"/>
      <c r="I51" s="159"/>
      <c r="J51" s="160"/>
      <c r="K51" s="132"/>
      <c r="L51" s="144"/>
      <c r="M51" s="132"/>
      <c r="N51" s="132"/>
      <c r="O51" s="21" t="s">
        <v>22</v>
      </c>
      <c r="P51" s="22" t="s">
        <v>21</v>
      </c>
      <c r="Q51" s="38"/>
      <c r="R51" s="22"/>
      <c r="S51" s="23" t="s">
        <v>25</v>
      </c>
      <c r="T51" s="22"/>
      <c r="U51" s="23"/>
      <c r="V51" s="22"/>
      <c r="W51" s="148"/>
      <c r="X51" s="131"/>
      <c r="Y51" s="132"/>
      <c r="Z51" s="133"/>
    </row>
    <row r="52" spans="1:26" ht="18.75" customHeight="1">
      <c r="A52" s="134"/>
      <c r="B52" s="43"/>
      <c r="C52" s="7"/>
      <c r="D52" s="64"/>
      <c r="E52" s="158"/>
      <c r="F52" s="159"/>
      <c r="G52" s="159"/>
      <c r="H52" s="159"/>
      <c r="I52" s="159"/>
      <c r="J52" s="160"/>
      <c r="K52" s="132"/>
      <c r="L52" s="144"/>
      <c r="M52" s="132"/>
      <c r="N52" s="132"/>
      <c r="O52" s="21" t="s">
        <v>23</v>
      </c>
      <c r="P52" s="22" t="s">
        <v>21</v>
      </c>
      <c r="Q52" s="38"/>
      <c r="R52" s="22"/>
      <c r="S52" s="36" t="s">
        <v>26</v>
      </c>
      <c r="T52" s="22"/>
      <c r="U52" s="23"/>
      <c r="V52" s="22"/>
      <c r="W52" s="148"/>
      <c r="X52" s="131"/>
      <c r="Y52" s="132"/>
      <c r="Z52" s="133"/>
    </row>
    <row r="53" spans="1:26" ht="18.75" customHeight="1">
      <c r="A53" s="134"/>
      <c r="B53" s="43"/>
      <c r="C53" s="7"/>
      <c r="D53" s="64"/>
      <c r="E53" s="158"/>
      <c r="F53" s="159"/>
      <c r="G53" s="159"/>
      <c r="H53" s="159"/>
      <c r="I53" s="159"/>
      <c r="J53" s="160"/>
      <c r="K53" s="132"/>
      <c r="L53" s="144"/>
      <c r="M53" s="132"/>
      <c r="N53" s="132"/>
      <c r="O53" s="32" t="s">
        <v>24</v>
      </c>
      <c r="P53" s="33"/>
      <c r="Q53" s="39"/>
      <c r="R53" s="33"/>
      <c r="S53" s="55" t="s">
        <v>33</v>
      </c>
      <c r="T53" s="33"/>
      <c r="U53" s="34"/>
      <c r="V53" s="33"/>
      <c r="W53" s="148"/>
      <c r="X53" s="131"/>
      <c r="Y53" s="132"/>
      <c r="Z53" s="133"/>
    </row>
    <row r="54" spans="1:26" ht="21" customHeight="1">
      <c r="A54" s="134"/>
      <c r="B54" s="43"/>
      <c r="C54" s="7"/>
      <c r="D54" s="64"/>
      <c r="E54" s="161"/>
      <c r="F54" s="162"/>
      <c r="G54" s="162"/>
      <c r="H54" s="162"/>
      <c r="I54" s="162"/>
      <c r="J54" s="163"/>
      <c r="K54" s="132"/>
      <c r="L54" s="144"/>
      <c r="M54" s="132"/>
      <c r="N54" s="132"/>
      <c r="O54" s="40" t="s">
        <v>27</v>
      </c>
      <c r="P54" s="25"/>
      <c r="Q54" s="40"/>
      <c r="R54" s="25"/>
      <c r="S54" s="41"/>
      <c r="T54" s="25"/>
      <c r="U54" s="26"/>
      <c r="V54" s="25"/>
      <c r="W54" s="149"/>
      <c r="X54" s="131"/>
      <c r="Y54" s="132"/>
      <c r="Z54" s="133"/>
    </row>
    <row r="55" spans="1:26" ht="18.75" customHeight="1">
      <c r="A55" s="134">
        <f>COUNTA($A$7:$A54)+$A$7</f>
        <v>77</v>
      </c>
      <c r="B55" s="43"/>
      <c r="C55" s="7"/>
      <c r="D55" s="65"/>
      <c r="E55" s="6"/>
      <c r="F55" s="135" t="s">
        <v>51</v>
      </c>
      <c r="G55" s="156"/>
      <c r="H55" s="156"/>
      <c r="I55" s="156"/>
      <c r="J55" s="157"/>
      <c r="K55" s="132"/>
      <c r="L55" s="144"/>
      <c r="M55" s="132"/>
      <c r="N55" s="132"/>
      <c r="O55" s="18" t="s">
        <v>22</v>
      </c>
      <c r="P55" s="22" t="s">
        <v>39</v>
      </c>
      <c r="Q55" s="37"/>
      <c r="R55" s="19"/>
      <c r="S55" s="20" t="s">
        <v>29</v>
      </c>
      <c r="T55" s="19"/>
      <c r="U55" s="20"/>
      <c r="V55" s="19"/>
      <c r="W55" s="148">
        <v>1</v>
      </c>
      <c r="X55" s="131"/>
      <c r="Y55" s="132"/>
      <c r="Z55" s="133"/>
    </row>
    <row r="56" spans="1:26" ht="18.75" customHeight="1">
      <c r="A56" s="134"/>
      <c r="B56" s="43"/>
      <c r="C56" s="7"/>
      <c r="D56" s="65"/>
      <c r="E56" s="70"/>
      <c r="F56" s="158"/>
      <c r="G56" s="159"/>
      <c r="H56" s="159"/>
      <c r="I56" s="159"/>
      <c r="J56" s="160"/>
      <c r="K56" s="132"/>
      <c r="L56" s="144"/>
      <c r="M56" s="132"/>
      <c r="N56" s="132"/>
      <c r="O56" s="21" t="s">
        <v>23</v>
      </c>
      <c r="P56" s="22"/>
      <c r="Q56" s="38"/>
      <c r="R56" s="22"/>
      <c r="S56" s="23" t="s">
        <v>37</v>
      </c>
      <c r="T56" s="22"/>
      <c r="U56" s="23"/>
      <c r="V56" s="22"/>
      <c r="W56" s="148"/>
      <c r="X56" s="131"/>
      <c r="Y56" s="132"/>
      <c r="Z56" s="133"/>
    </row>
    <row r="57" spans="1:26" ht="18.75" customHeight="1">
      <c r="A57" s="134"/>
      <c r="B57" s="43"/>
      <c r="C57" s="7"/>
      <c r="D57" s="65"/>
      <c r="E57" s="70"/>
      <c r="F57" s="158"/>
      <c r="G57" s="159"/>
      <c r="H57" s="159"/>
      <c r="I57" s="159"/>
      <c r="J57" s="160"/>
      <c r="K57" s="132"/>
      <c r="L57" s="144"/>
      <c r="M57" s="132"/>
      <c r="N57" s="132"/>
      <c r="O57" s="21" t="s">
        <v>40</v>
      </c>
      <c r="P57" s="22"/>
      <c r="Q57" s="38"/>
      <c r="R57" s="22"/>
      <c r="S57" s="36" t="s">
        <v>26</v>
      </c>
      <c r="T57" s="22"/>
      <c r="U57" s="23"/>
      <c r="V57" s="22"/>
      <c r="W57" s="148"/>
      <c r="X57" s="131"/>
      <c r="Y57" s="132"/>
      <c r="Z57" s="133"/>
    </row>
    <row r="58" spans="1:26" ht="21" customHeight="1">
      <c r="A58" s="134"/>
      <c r="B58" s="43"/>
      <c r="C58" s="7"/>
      <c r="D58" s="65"/>
      <c r="E58" s="70"/>
      <c r="F58" s="158"/>
      <c r="G58" s="159"/>
      <c r="H58" s="159"/>
      <c r="I58" s="159"/>
      <c r="J58" s="160"/>
      <c r="K58" s="132"/>
      <c r="L58" s="144"/>
      <c r="M58" s="132"/>
      <c r="N58" s="132"/>
      <c r="O58" s="40" t="s">
        <v>27</v>
      </c>
      <c r="P58" s="25"/>
      <c r="Q58" s="40"/>
      <c r="R58" s="25"/>
      <c r="S58" s="41" t="s">
        <v>33</v>
      </c>
      <c r="T58" s="25"/>
      <c r="U58" s="26"/>
      <c r="V58" s="25"/>
      <c r="W58" s="149"/>
      <c r="X58" s="131"/>
      <c r="Y58" s="132"/>
      <c r="Z58" s="133"/>
    </row>
    <row r="59" spans="1:26" ht="18.75" customHeight="1">
      <c r="A59" s="134">
        <f>COUNTA($A$7:$A58)+$A$7</f>
        <v>78</v>
      </c>
      <c r="B59" s="43"/>
      <c r="C59" s="7"/>
      <c r="D59" s="4"/>
      <c r="E59" s="4"/>
      <c r="F59" s="89"/>
      <c r="G59" s="171" t="s">
        <v>70</v>
      </c>
      <c r="H59" s="156"/>
      <c r="I59" s="156"/>
      <c r="J59" s="157"/>
      <c r="K59" s="172">
        <v>1</v>
      </c>
      <c r="L59" s="167">
        <f>4-X59</f>
        <v>2</v>
      </c>
      <c r="M59" s="167">
        <v>2</v>
      </c>
      <c r="N59" s="167" t="s">
        <v>130</v>
      </c>
      <c r="O59" s="47" t="s">
        <v>67</v>
      </c>
      <c r="P59" s="48"/>
      <c r="Q59" s="47" t="s">
        <v>67</v>
      </c>
      <c r="R59" s="48"/>
      <c r="S59" s="20" t="s">
        <v>47</v>
      </c>
      <c r="T59" s="27"/>
      <c r="U59" s="28" t="s">
        <v>48</v>
      </c>
      <c r="V59" s="27" t="s">
        <v>21</v>
      </c>
      <c r="W59" s="148">
        <v>1</v>
      </c>
      <c r="X59" s="148">
        <v>2</v>
      </c>
      <c r="Y59" s="170" t="s">
        <v>75</v>
      </c>
      <c r="Z59" s="166" t="str">
        <f>A33&amp;","&amp;A40&amp;","&amp;A45&amp;","&amp;A50&amp;","&amp;A55&amp;","&amp;A59</f>
        <v>73,74,75,76,77,78</v>
      </c>
    </row>
    <row r="60" spans="1:26" ht="18.75" customHeight="1">
      <c r="A60" s="134"/>
      <c r="B60" s="43" t="s">
        <v>88</v>
      </c>
      <c r="C60" s="7"/>
      <c r="D60" s="4"/>
      <c r="E60" s="4"/>
      <c r="F60" s="66"/>
      <c r="G60" s="158"/>
      <c r="H60" s="159"/>
      <c r="I60" s="159"/>
      <c r="J60" s="160"/>
      <c r="K60" s="173"/>
      <c r="L60" s="168"/>
      <c r="M60" s="168"/>
      <c r="N60" s="168"/>
      <c r="O60" s="49" t="s">
        <v>68</v>
      </c>
      <c r="P60" s="50"/>
      <c r="Q60" s="49" t="s">
        <v>68</v>
      </c>
      <c r="R60" s="50"/>
      <c r="S60" s="23" t="s">
        <v>37</v>
      </c>
      <c r="T60" s="22"/>
      <c r="U60" s="23" t="s">
        <v>74</v>
      </c>
      <c r="V60" s="22" t="s">
        <v>21</v>
      </c>
      <c r="W60" s="148"/>
      <c r="X60" s="148"/>
      <c r="Y60" s="170"/>
      <c r="Z60" s="166"/>
    </row>
    <row r="61" spans="1:26" ht="18.75" customHeight="1">
      <c r="A61" s="134"/>
      <c r="B61" s="43"/>
      <c r="C61" s="7"/>
      <c r="D61" s="4"/>
      <c r="E61" s="4"/>
      <c r="F61" s="66"/>
      <c r="G61" s="158"/>
      <c r="H61" s="159"/>
      <c r="I61" s="159"/>
      <c r="J61" s="160"/>
      <c r="K61" s="173"/>
      <c r="L61" s="168"/>
      <c r="M61" s="168"/>
      <c r="N61" s="168"/>
      <c r="O61" s="67" t="s">
        <v>69</v>
      </c>
      <c r="P61" s="68"/>
      <c r="Q61" s="67" t="s">
        <v>69</v>
      </c>
      <c r="R61" s="68"/>
      <c r="S61" s="36" t="s">
        <v>26</v>
      </c>
      <c r="T61" s="33"/>
      <c r="U61" s="34"/>
      <c r="V61" s="33"/>
      <c r="W61" s="148"/>
      <c r="X61" s="148"/>
      <c r="Y61" s="170"/>
      <c r="Z61" s="166"/>
    </row>
    <row r="62" spans="1:26" ht="18.75" customHeight="1">
      <c r="A62" s="134"/>
      <c r="B62" s="44"/>
      <c r="C62" s="7"/>
      <c r="D62" s="4"/>
      <c r="E62" s="4"/>
      <c r="F62" s="66"/>
      <c r="G62" s="161"/>
      <c r="H62" s="162"/>
      <c r="I62" s="162"/>
      <c r="J62" s="163"/>
      <c r="K62" s="174"/>
      <c r="L62" s="169"/>
      <c r="M62" s="169"/>
      <c r="N62" s="169"/>
      <c r="O62" s="24"/>
      <c r="P62" s="25"/>
      <c r="Q62" s="51"/>
      <c r="R62" s="52"/>
      <c r="S62" s="41"/>
      <c r="T62" s="25"/>
      <c r="U62" s="26"/>
      <c r="V62" s="25"/>
      <c r="W62" s="149"/>
      <c r="X62" s="148"/>
      <c r="Y62" s="170"/>
      <c r="Z62" s="166"/>
    </row>
    <row r="63" spans="1:26" ht="6.75" customHeight="1">
      <c r="A63" s="56"/>
      <c r="B63" s="43"/>
      <c r="C63" s="7"/>
      <c r="D63" s="35"/>
      <c r="E63" s="4"/>
      <c r="F63" s="6"/>
      <c r="G63" s="6"/>
      <c r="H63" s="6"/>
      <c r="I63" s="6"/>
      <c r="J63" s="6"/>
      <c r="K63" s="15"/>
      <c r="L63" s="16"/>
      <c r="M63" s="15"/>
      <c r="N63" s="15"/>
      <c r="O63" s="29"/>
      <c r="P63" s="30"/>
      <c r="Q63" s="31"/>
      <c r="R63" s="30"/>
      <c r="S63" s="31"/>
      <c r="T63" s="30"/>
      <c r="U63" s="31"/>
      <c r="V63" s="30"/>
      <c r="W63" s="13"/>
      <c r="X63" s="17"/>
      <c r="Y63" s="13"/>
      <c r="Z63" s="14"/>
    </row>
    <row r="64" spans="1:26" ht="18.75" customHeight="1">
      <c r="A64" s="134">
        <f>COUNTA($A$7:$A63)+$A$7</f>
        <v>79</v>
      </c>
      <c r="B64" s="42"/>
      <c r="C64" s="135" t="s">
        <v>125</v>
      </c>
      <c r="D64" s="145"/>
      <c r="E64" s="145"/>
      <c r="F64" s="145"/>
      <c r="G64" s="145"/>
      <c r="H64" s="145"/>
      <c r="I64" s="145"/>
      <c r="J64" s="145"/>
      <c r="K64" s="132"/>
      <c r="L64" s="144"/>
      <c r="M64" s="132"/>
      <c r="N64" s="132"/>
      <c r="O64" s="18" t="s">
        <v>114</v>
      </c>
      <c r="P64" s="19" t="s">
        <v>21</v>
      </c>
      <c r="Q64" s="37"/>
      <c r="R64" s="19"/>
      <c r="S64" s="20" t="s">
        <v>29</v>
      </c>
      <c r="T64" s="19"/>
      <c r="U64" s="20"/>
      <c r="V64" s="19"/>
      <c r="W64" s="150">
        <v>3</v>
      </c>
      <c r="X64" s="131"/>
      <c r="Y64" s="132"/>
      <c r="Z64" s="133"/>
    </row>
    <row r="65" spans="1:26" ht="48" customHeight="1">
      <c r="A65" s="134"/>
      <c r="B65" s="43"/>
      <c r="C65" s="138"/>
      <c r="D65" s="146"/>
      <c r="E65" s="146"/>
      <c r="F65" s="146"/>
      <c r="G65" s="146"/>
      <c r="H65" s="146"/>
      <c r="I65" s="146"/>
      <c r="J65" s="146"/>
      <c r="K65" s="132"/>
      <c r="L65" s="144"/>
      <c r="M65" s="132"/>
      <c r="N65" s="132"/>
      <c r="O65" s="21" t="s">
        <v>36</v>
      </c>
      <c r="P65" s="22" t="s">
        <v>21</v>
      </c>
      <c r="Q65" s="38"/>
      <c r="R65" s="22"/>
      <c r="S65" s="23" t="s">
        <v>37</v>
      </c>
      <c r="T65" s="22"/>
      <c r="U65" s="23"/>
      <c r="V65" s="22"/>
      <c r="W65" s="150"/>
      <c r="X65" s="131"/>
      <c r="Y65" s="132"/>
      <c r="Z65" s="133"/>
    </row>
    <row r="66" spans="1:26" ht="18.75" customHeight="1">
      <c r="A66" s="134"/>
      <c r="B66" s="43"/>
      <c r="C66" s="138"/>
      <c r="D66" s="146"/>
      <c r="E66" s="146"/>
      <c r="F66" s="146"/>
      <c r="G66" s="146"/>
      <c r="H66" s="146"/>
      <c r="I66" s="146"/>
      <c r="J66" s="146"/>
      <c r="K66" s="132"/>
      <c r="L66" s="144"/>
      <c r="M66" s="132"/>
      <c r="N66" s="132"/>
      <c r="O66" s="21" t="s">
        <v>23</v>
      </c>
      <c r="P66" s="22"/>
      <c r="Q66" s="38"/>
      <c r="R66" s="22"/>
      <c r="S66" s="36" t="s">
        <v>26</v>
      </c>
      <c r="T66" s="22"/>
      <c r="U66" s="23"/>
      <c r="V66" s="22"/>
      <c r="W66" s="148"/>
      <c r="X66" s="131"/>
      <c r="Y66" s="132"/>
      <c r="Z66" s="133"/>
    </row>
    <row r="67" spans="1:26" ht="18.75" customHeight="1">
      <c r="A67" s="134"/>
      <c r="B67" s="43"/>
      <c r="C67" s="138"/>
      <c r="D67" s="146"/>
      <c r="E67" s="146"/>
      <c r="F67" s="146"/>
      <c r="G67" s="146"/>
      <c r="H67" s="146"/>
      <c r="I67" s="146"/>
      <c r="J67" s="146"/>
      <c r="K67" s="132"/>
      <c r="L67" s="144"/>
      <c r="M67" s="132"/>
      <c r="N67" s="132"/>
      <c r="O67" s="32" t="s">
        <v>24</v>
      </c>
      <c r="P67" s="33"/>
      <c r="Q67" s="39"/>
      <c r="R67" s="33"/>
      <c r="S67" s="55" t="s">
        <v>33</v>
      </c>
      <c r="T67" s="33"/>
      <c r="U67" s="34"/>
      <c r="V67" s="33"/>
      <c r="W67" s="148"/>
      <c r="X67" s="131"/>
      <c r="Y67" s="132"/>
      <c r="Z67" s="133"/>
    </row>
    <row r="68" spans="1:26" ht="18.75" customHeight="1">
      <c r="A68" s="134"/>
      <c r="B68" s="43"/>
      <c r="C68" s="141"/>
      <c r="D68" s="147"/>
      <c r="E68" s="147"/>
      <c r="F68" s="147"/>
      <c r="G68" s="147"/>
      <c r="H68" s="147"/>
      <c r="I68" s="147"/>
      <c r="J68" s="147"/>
      <c r="K68" s="132"/>
      <c r="L68" s="144"/>
      <c r="M68" s="132"/>
      <c r="N68" s="132"/>
      <c r="O68" s="40" t="s">
        <v>27</v>
      </c>
      <c r="P68" s="25"/>
      <c r="Q68" s="40" t="s">
        <v>27</v>
      </c>
      <c r="R68" s="25"/>
      <c r="S68" s="41"/>
      <c r="T68" s="25"/>
      <c r="U68" s="26"/>
      <c r="V68" s="25"/>
      <c r="W68" s="149"/>
      <c r="X68" s="131"/>
      <c r="Y68" s="132"/>
      <c r="Z68" s="133"/>
    </row>
    <row r="69" spans="1:26" ht="18.75" customHeight="1">
      <c r="A69" s="134">
        <f>COUNTA($A$7:$A68)+$A$7</f>
        <v>80</v>
      </c>
      <c r="B69" s="43"/>
      <c r="C69" s="7"/>
      <c r="D69" s="135" t="s">
        <v>41</v>
      </c>
      <c r="E69" s="136"/>
      <c r="F69" s="136"/>
      <c r="G69" s="136"/>
      <c r="H69" s="136"/>
      <c r="I69" s="136"/>
      <c r="J69" s="137"/>
      <c r="K69" s="132"/>
      <c r="L69" s="144"/>
      <c r="M69" s="132"/>
      <c r="N69" s="132"/>
      <c r="O69" s="18" t="s">
        <v>38</v>
      </c>
      <c r="P69" s="22" t="s">
        <v>21</v>
      </c>
      <c r="Q69" s="37"/>
      <c r="R69" s="19"/>
      <c r="S69" s="20" t="s">
        <v>29</v>
      </c>
      <c r="T69" s="19"/>
      <c r="U69" s="20"/>
      <c r="V69" s="19"/>
      <c r="W69" s="148">
        <v>2</v>
      </c>
      <c r="X69" s="131"/>
      <c r="Y69" s="132"/>
      <c r="Z69" s="133"/>
    </row>
    <row r="70" spans="1:26" ht="18.75" customHeight="1">
      <c r="A70" s="134"/>
      <c r="B70" s="43"/>
      <c r="C70" s="7"/>
      <c r="D70" s="138"/>
      <c r="E70" s="139"/>
      <c r="F70" s="139"/>
      <c r="G70" s="139"/>
      <c r="H70" s="139"/>
      <c r="I70" s="139"/>
      <c r="J70" s="140"/>
      <c r="K70" s="132"/>
      <c r="L70" s="144"/>
      <c r="M70" s="132"/>
      <c r="N70" s="132"/>
      <c r="O70" s="21" t="s">
        <v>22</v>
      </c>
      <c r="P70" s="22"/>
      <c r="Q70" s="38"/>
      <c r="R70" s="22"/>
      <c r="S70" s="23" t="s">
        <v>25</v>
      </c>
      <c r="T70" s="22"/>
      <c r="U70" s="23"/>
      <c r="V70" s="22"/>
      <c r="W70" s="148"/>
      <c r="X70" s="131"/>
      <c r="Y70" s="132"/>
      <c r="Z70" s="133"/>
    </row>
    <row r="71" spans="1:26" ht="18.75" customHeight="1">
      <c r="A71" s="134"/>
      <c r="B71" s="43"/>
      <c r="C71" s="7"/>
      <c r="D71" s="138"/>
      <c r="E71" s="139"/>
      <c r="F71" s="139"/>
      <c r="G71" s="139"/>
      <c r="H71" s="139"/>
      <c r="I71" s="139"/>
      <c r="J71" s="140"/>
      <c r="K71" s="132"/>
      <c r="L71" s="144"/>
      <c r="M71" s="132"/>
      <c r="N71" s="132"/>
      <c r="O71" s="21" t="s">
        <v>23</v>
      </c>
      <c r="P71" s="22" t="s">
        <v>21</v>
      </c>
      <c r="Q71" s="38"/>
      <c r="R71" s="22"/>
      <c r="S71" s="36" t="s">
        <v>26</v>
      </c>
      <c r="T71" s="22"/>
      <c r="U71" s="23"/>
      <c r="V71" s="22"/>
      <c r="W71" s="148"/>
      <c r="X71" s="131"/>
      <c r="Y71" s="132"/>
      <c r="Z71" s="133"/>
    </row>
    <row r="72" spans="1:26" ht="18.75" customHeight="1">
      <c r="A72" s="134"/>
      <c r="B72" s="43"/>
      <c r="C72" s="7"/>
      <c r="D72" s="138"/>
      <c r="E72" s="139"/>
      <c r="F72" s="139"/>
      <c r="G72" s="139"/>
      <c r="H72" s="139"/>
      <c r="I72" s="139"/>
      <c r="J72" s="140"/>
      <c r="K72" s="132"/>
      <c r="L72" s="144"/>
      <c r="M72" s="132"/>
      <c r="N72" s="132"/>
      <c r="O72" s="32" t="s">
        <v>24</v>
      </c>
      <c r="P72" s="33"/>
      <c r="Q72" s="39"/>
      <c r="R72" s="33"/>
      <c r="S72" s="55" t="s">
        <v>33</v>
      </c>
      <c r="T72" s="33"/>
      <c r="U72" s="34"/>
      <c r="V72" s="33"/>
      <c r="W72" s="148"/>
      <c r="X72" s="131"/>
      <c r="Y72" s="132"/>
      <c r="Z72" s="133"/>
    </row>
    <row r="73" spans="1:26" ht="21" customHeight="1">
      <c r="A73" s="134"/>
      <c r="B73" s="43"/>
      <c r="C73" s="7"/>
      <c r="D73" s="141"/>
      <c r="E73" s="142"/>
      <c r="F73" s="142"/>
      <c r="G73" s="142"/>
      <c r="H73" s="142"/>
      <c r="I73" s="142"/>
      <c r="J73" s="143"/>
      <c r="K73" s="132"/>
      <c r="L73" s="144"/>
      <c r="M73" s="132"/>
      <c r="N73" s="132"/>
      <c r="O73" s="40" t="s">
        <v>27</v>
      </c>
      <c r="P73" s="25"/>
      <c r="Q73" s="40"/>
      <c r="R73" s="25"/>
      <c r="S73" s="41"/>
      <c r="T73" s="25"/>
      <c r="U73" s="26"/>
      <c r="V73" s="25"/>
      <c r="W73" s="149"/>
      <c r="X73" s="131"/>
      <c r="Y73" s="132"/>
      <c r="Z73" s="133"/>
    </row>
    <row r="74" spans="1:26" ht="18.75" customHeight="1">
      <c r="A74" s="134">
        <f>COUNTA($A$7:$A73)+$A$7</f>
        <v>81</v>
      </c>
      <c r="B74" s="43"/>
      <c r="C74" s="7"/>
      <c r="D74" s="63"/>
      <c r="E74" s="135" t="s">
        <v>42</v>
      </c>
      <c r="F74" s="156"/>
      <c r="G74" s="156"/>
      <c r="H74" s="156"/>
      <c r="I74" s="156"/>
      <c r="J74" s="157"/>
      <c r="K74" s="132"/>
      <c r="L74" s="144"/>
      <c r="M74" s="132"/>
      <c r="N74" s="132"/>
      <c r="O74" s="18" t="s">
        <v>38</v>
      </c>
      <c r="P74" s="22" t="s">
        <v>21</v>
      </c>
      <c r="Q74" s="37"/>
      <c r="R74" s="19"/>
      <c r="S74" s="20" t="s">
        <v>29</v>
      </c>
      <c r="T74" s="19"/>
      <c r="U74" s="20"/>
      <c r="V74" s="19"/>
      <c r="W74" s="148">
        <v>3</v>
      </c>
      <c r="X74" s="131"/>
      <c r="Y74" s="132"/>
      <c r="Z74" s="133"/>
    </row>
    <row r="75" spans="1:26" ht="18.75" customHeight="1">
      <c r="A75" s="134"/>
      <c r="B75" s="43"/>
      <c r="C75" s="7"/>
      <c r="D75" s="64"/>
      <c r="E75" s="158"/>
      <c r="F75" s="159"/>
      <c r="G75" s="159"/>
      <c r="H75" s="159"/>
      <c r="I75" s="159"/>
      <c r="J75" s="160"/>
      <c r="K75" s="132"/>
      <c r="L75" s="144"/>
      <c r="M75" s="132"/>
      <c r="N75" s="132"/>
      <c r="O75" s="21" t="s">
        <v>22</v>
      </c>
      <c r="P75" s="22" t="s">
        <v>21</v>
      </c>
      <c r="Q75" s="38"/>
      <c r="R75" s="22"/>
      <c r="S75" s="23" t="s">
        <v>25</v>
      </c>
      <c r="T75" s="22"/>
      <c r="U75" s="23"/>
      <c r="V75" s="22"/>
      <c r="W75" s="148"/>
      <c r="X75" s="131"/>
      <c r="Y75" s="132"/>
      <c r="Z75" s="133"/>
    </row>
    <row r="76" spans="1:26" ht="18.75" customHeight="1">
      <c r="A76" s="134"/>
      <c r="B76" s="43"/>
      <c r="C76" s="7"/>
      <c r="D76" s="64"/>
      <c r="E76" s="158"/>
      <c r="F76" s="159"/>
      <c r="G76" s="159"/>
      <c r="H76" s="159"/>
      <c r="I76" s="159"/>
      <c r="J76" s="160"/>
      <c r="K76" s="132"/>
      <c r="L76" s="144"/>
      <c r="M76" s="132"/>
      <c r="N76" s="132"/>
      <c r="O76" s="21" t="s">
        <v>23</v>
      </c>
      <c r="P76" s="22" t="s">
        <v>21</v>
      </c>
      <c r="Q76" s="38"/>
      <c r="R76" s="22"/>
      <c r="S76" s="36" t="s">
        <v>26</v>
      </c>
      <c r="T76" s="22"/>
      <c r="U76" s="23"/>
      <c r="V76" s="22"/>
      <c r="W76" s="148"/>
      <c r="X76" s="131"/>
      <c r="Y76" s="132"/>
      <c r="Z76" s="133"/>
    </row>
    <row r="77" spans="1:26" ht="18.75" customHeight="1">
      <c r="A77" s="134"/>
      <c r="B77" s="43"/>
      <c r="C77" s="7"/>
      <c r="D77" s="64"/>
      <c r="E77" s="158"/>
      <c r="F77" s="159"/>
      <c r="G77" s="159"/>
      <c r="H77" s="159"/>
      <c r="I77" s="159"/>
      <c r="J77" s="160"/>
      <c r="K77" s="132"/>
      <c r="L77" s="144"/>
      <c r="M77" s="132"/>
      <c r="N77" s="132"/>
      <c r="O77" s="32" t="s">
        <v>24</v>
      </c>
      <c r="P77" s="33"/>
      <c r="Q77" s="39"/>
      <c r="R77" s="33"/>
      <c r="S77" s="55" t="s">
        <v>33</v>
      </c>
      <c r="T77" s="33"/>
      <c r="U77" s="34"/>
      <c r="V77" s="33"/>
      <c r="W77" s="148"/>
      <c r="X77" s="131"/>
      <c r="Y77" s="132"/>
      <c r="Z77" s="133"/>
    </row>
    <row r="78" spans="1:26" ht="21" customHeight="1">
      <c r="A78" s="134"/>
      <c r="B78" s="43"/>
      <c r="C78" s="7"/>
      <c r="D78" s="64"/>
      <c r="E78" s="161"/>
      <c r="F78" s="162"/>
      <c r="G78" s="162"/>
      <c r="H78" s="162"/>
      <c r="I78" s="162"/>
      <c r="J78" s="163"/>
      <c r="K78" s="132"/>
      <c r="L78" s="144"/>
      <c r="M78" s="132"/>
      <c r="N78" s="132"/>
      <c r="O78" s="40" t="s">
        <v>27</v>
      </c>
      <c r="P78" s="25"/>
      <c r="Q78" s="40"/>
      <c r="R78" s="25"/>
      <c r="S78" s="41"/>
      <c r="T78" s="25"/>
      <c r="U78" s="26"/>
      <c r="V78" s="25"/>
      <c r="W78" s="149"/>
      <c r="X78" s="131"/>
      <c r="Y78" s="132"/>
      <c r="Z78" s="133"/>
    </row>
    <row r="79" spans="1:26" ht="18.75" customHeight="1">
      <c r="A79" s="134">
        <f>COUNTA($A$7:$A78)+$A$7</f>
        <v>82</v>
      </c>
      <c r="B79" s="43"/>
      <c r="C79" s="7"/>
      <c r="D79" s="65"/>
      <c r="E79" s="6"/>
      <c r="F79" s="135" t="s">
        <v>51</v>
      </c>
      <c r="G79" s="156"/>
      <c r="H79" s="156"/>
      <c r="I79" s="156"/>
      <c r="J79" s="157"/>
      <c r="K79" s="132"/>
      <c r="L79" s="144"/>
      <c r="M79" s="132"/>
      <c r="N79" s="132"/>
      <c r="O79" s="18" t="s">
        <v>22</v>
      </c>
      <c r="P79" s="22" t="s">
        <v>39</v>
      </c>
      <c r="Q79" s="37"/>
      <c r="R79" s="19"/>
      <c r="S79" s="20" t="s">
        <v>29</v>
      </c>
      <c r="T79" s="19"/>
      <c r="U79" s="20"/>
      <c r="V79" s="19"/>
      <c r="W79" s="148">
        <v>1</v>
      </c>
      <c r="X79" s="131"/>
      <c r="Y79" s="132"/>
      <c r="Z79" s="133"/>
    </row>
    <row r="80" spans="1:26" ht="18.75" customHeight="1">
      <c r="A80" s="134"/>
      <c r="B80" s="43"/>
      <c r="C80" s="7"/>
      <c r="D80" s="65"/>
      <c r="E80" s="70"/>
      <c r="F80" s="158"/>
      <c r="G80" s="159"/>
      <c r="H80" s="159"/>
      <c r="I80" s="159"/>
      <c r="J80" s="160"/>
      <c r="K80" s="132"/>
      <c r="L80" s="144"/>
      <c r="M80" s="132"/>
      <c r="N80" s="132"/>
      <c r="O80" s="21" t="s">
        <v>23</v>
      </c>
      <c r="P80" s="22"/>
      <c r="Q80" s="38"/>
      <c r="R80" s="22"/>
      <c r="S80" s="23" t="s">
        <v>37</v>
      </c>
      <c r="T80" s="22"/>
      <c r="U80" s="23"/>
      <c r="V80" s="22"/>
      <c r="W80" s="148"/>
      <c r="X80" s="131"/>
      <c r="Y80" s="132"/>
      <c r="Z80" s="133"/>
    </row>
    <row r="81" spans="1:26" ht="18.75" customHeight="1">
      <c r="A81" s="134"/>
      <c r="B81" s="43"/>
      <c r="C81" s="7"/>
      <c r="D81" s="65"/>
      <c r="E81" s="70"/>
      <c r="F81" s="158"/>
      <c r="G81" s="159"/>
      <c r="H81" s="159"/>
      <c r="I81" s="159"/>
      <c r="J81" s="160"/>
      <c r="K81" s="132"/>
      <c r="L81" s="144"/>
      <c r="M81" s="132"/>
      <c r="N81" s="132"/>
      <c r="O81" s="21" t="s">
        <v>40</v>
      </c>
      <c r="P81" s="22"/>
      <c r="Q81" s="38"/>
      <c r="R81" s="22"/>
      <c r="S81" s="36" t="s">
        <v>26</v>
      </c>
      <c r="T81" s="22"/>
      <c r="U81" s="23"/>
      <c r="V81" s="22"/>
      <c r="W81" s="148"/>
      <c r="X81" s="131"/>
      <c r="Y81" s="132"/>
      <c r="Z81" s="133"/>
    </row>
    <row r="82" spans="1:26" ht="21" customHeight="1">
      <c r="A82" s="134"/>
      <c r="B82" s="43"/>
      <c r="C82" s="7"/>
      <c r="D82" s="65"/>
      <c r="E82" s="70"/>
      <c r="F82" s="158"/>
      <c r="G82" s="159"/>
      <c r="H82" s="159"/>
      <c r="I82" s="159"/>
      <c r="J82" s="160"/>
      <c r="K82" s="132"/>
      <c r="L82" s="144"/>
      <c r="M82" s="132"/>
      <c r="N82" s="132"/>
      <c r="O82" s="40" t="s">
        <v>27</v>
      </c>
      <c r="P82" s="25"/>
      <c r="Q82" s="40"/>
      <c r="R82" s="25"/>
      <c r="S82" s="41" t="s">
        <v>33</v>
      </c>
      <c r="T82" s="25"/>
      <c r="U82" s="26"/>
      <c r="V82" s="25"/>
      <c r="W82" s="149"/>
      <c r="X82" s="131"/>
      <c r="Y82" s="132"/>
      <c r="Z82" s="133"/>
    </row>
    <row r="83" spans="1:26" ht="18.75" customHeight="1">
      <c r="A83" s="134">
        <f>COUNTA($A$7:$A82)+$A$7</f>
        <v>83</v>
      </c>
      <c r="B83" s="43"/>
      <c r="C83" s="7"/>
      <c r="D83" s="4"/>
      <c r="E83" s="4"/>
      <c r="F83" s="54"/>
      <c r="G83" s="171" t="s">
        <v>70</v>
      </c>
      <c r="H83" s="156"/>
      <c r="I83" s="156"/>
      <c r="J83" s="157"/>
      <c r="K83" s="172">
        <v>1</v>
      </c>
      <c r="L83" s="167">
        <f>4-X83</f>
        <v>1</v>
      </c>
      <c r="M83" s="167">
        <v>2</v>
      </c>
      <c r="N83" s="167" t="s">
        <v>130</v>
      </c>
      <c r="O83" s="47" t="s">
        <v>67</v>
      </c>
      <c r="P83" s="48"/>
      <c r="Q83" s="47" t="s">
        <v>67</v>
      </c>
      <c r="R83" s="48"/>
      <c r="S83" s="20" t="s">
        <v>47</v>
      </c>
      <c r="T83" s="27"/>
      <c r="U83" s="28" t="s">
        <v>48</v>
      </c>
      <c r="V83" s="27" t="s">
        <v>21</v>
      </c>
      <c r="W83" s="148">
        <v>1</v>
      </c>
      <c r="X83" s="148">
        <v>3</v>
      </c>
      <c r="Y83" s="170" t="s">
        <v>80</v>
      </c>
      <c r="Z83" s="166" t="str">
        <f>A64&amp;","&amp;A69&amp;","&amp;A74&amp;","&amp;A79&amp;","&amp;A83</f>
        <v>79,80,81,82,83</v>
      </c>
    </row>
    <row r="84" spans="1:26" ht="18.75" customHeight="1">
      <c r="A84" s="134"/>
      <c r="B84" s="43" t="s">
        <v>88</v>
      </c>
      <c r="C84" s="7"/>
      <c r="D84" s="4"/>
      <c r="E84" s="4"/>
      <c r="F84" s="70"/>
      <c r="G84" s="158"/>
      <c r="H84" s="159"/>
      <c r="I84" s="159"/>
      <c r="J84" s="160"/>
      <c r="K84" s="173"/>
      <c r="L84" s="168"/>
      <c r="M84" s="168"/>
      <c r="N84" s="168"/>
      <c r="O84" s="49" t="s">
        <v>68</v>
      </c>
      <c r="P84" s="50"/>
      <c r="Q84" s="49" t="s">
        <v>68</v>
      </c>
      <c r="R84" s="50"/>
      <c r="S84" s="23" t="s">
        <v>37</v>
      </c>
      <c r="T84" s="22"/>
      <c r="U84" s="23" t="s">
        <v>74</v>
      </c>
      <c r="V84" s="22" t="s">
        <v>21</v>
      </c>
      <c r="W84" s="148"/>
      <c r="X84" s="148"/>
      <c r="Y84" s="170"/>
      <c r="Z84" s="166"/>
    </row>
    <row r="85" spans="1:26" ht="18.75" customHeight="1">
      <c r="A85" s="134"/>
      <c r="B85" s="43"/>
      <c r="C85" s="7"/>
      <c r="D85" s="4"/>
      <c r="E85" s="4"/>
      <c r="F85" s="70"/>
      <c r="G85" s="158"/>
      <c r="H85" s="159"/>
      <c r="I85" s="159"/>
      <c r="J85" s="160"/>
      <c r="K85" s="173"/>
      <c r="L85" s="168"/>
      <c r="M85" s="168"/>
      <c r="N85" s="168"/>
      <c r="O85" s="67" t="s">
        <v>69</v>
      </c>
      <c r="P85" s="68"/>
      <c r="Q85" s="67" t="s">
        <v>69</v>
      </c>
      <c r="R85" s="68"/>
      <c r="S85" s="36" t="s">
        <v>26</v>
      </c>
      <c r="T85" s="33"/>
      <c r="U85" s="34"/>
      <c r="V85" s="33"/>
      <c r="W85" s="148"/>
      <c r="X85" s="148"/>
      <c r="Y85" s="170"/>
      <c r="Z85" s="166"/>
    </row>
    <row r="86" spans="1:26" ht="18.75" customHeight="1">
      <c r="A86" s="134"/>
      <c r="B86" s="44"/>
      <c r="C86" s="7"/>
      <c r="D86" s="4"/>
      <c r="E86" s="4"/>
      <c r="F86" s="70"/>
      <c r="G86" s="161"/>
      <c r="H86" s="162"/>
      <c r="I86" s="162"/>
      <c r="J86" s="163"/>
      <c r="K86" s="174"/>
      <c r="L86" s="169"/>
      <c r="M86" s="169"/>
      <c r="N86" s="169"/>
      <c r="O86" s="24"/>
      <c r="P86" s="25"/>
      <c r="Q86" s="51"/>
      <c r="R86" s="52"/>
      <c r="S86" s="41"/>
      <c r="T86" s="25"/>
      <c r="U86" s="26"/>
      <c r="V86" s="25"/>
      <c r="W86" s="149"/>
      <c r="X86" s="148"/>
      <c r="Y86" s="170"/>
      <c r="Z86" s="166"/>
    </row>
    <row r="87" spans="1:26" ht="6.75" customHeight="1">
      <c r="A87" s="56"/>
      <c r="B87" s="43"/>
      <c r="C87" s="7"/>
      <c r="D87" s="35"/>
      <c r="E87" s="4"/>
      <c r="F87" s="6"/>
      <c r="G87" s="6"/>
      <c r="H87" s="6"/>
      <c r="I87" s="6"/>
      <c r="J87" s="6"/>
      <c r="K87" s="15"/>
      <c r="L87" s="16"/>
      <c r="M87" s="15"/>
      <c r="N87" s="15"/>
      <c r="O87" s="29"/>
      <c r="P87" s="30"/>
      <c r="Q87" s="31"/>
      <c r="R87" s="30"/>
      <c r="S87" s="31"/>
      <c r="T87" s="30"/>
      <c r="U87" s="31"/>
      <c r="V87" s="30"/>
      <c r="W87" s="13"/>
      <c r="X87" s="17"/>
      <c r="Y87" s="13"/>
      <c r="Z87" s="14"/>
    </row>
    <row r="88" spans="1:26" ht="18.75" customHeight="1">
      <c r="A88" s="134">
        <f>COUNTA($A$7:$A87)+$A$7</f>
        <v>84</v>
      </c>
      <c r="B88" s="42"/>
      <c r="C88" s="135" t="s">
        <v>54</v>
      </c>
      <c r="D88" s="145"/>
      <c r="E88" s="145"/>
      <c r="F88" s="145"/>
      <c r="G88" s="145"/>
      <c r="H88" s="145"/>
      <c r="I88" s="145"/>
      <c r="J88" s="145"/>
      <c r="K88" s="132"/>
      <c r="L88" s="144"/>
      <c r="M88" s="132"/>
      <c r="N88" s="132"/>
      <c r="O88" s="18"/>
      <c r="P88" s="19"/>
      <c r="Q88" s="37"/>
      <c r="R88" s="19"/>
      <c r="S88" s="20" t="s">
        <v>29</v>
      </c>
      <c r="T88" s="19"/>
      <c r="U88" s="20"/>
      <c r="V88" s="19"/>
      <c r="W88" s="150">
        <v>1</v>
      </c>
      <c r="X88" s="131"/>
      <c r="Y88" s="132"/>
      <c r="Z88" s="133"/>
    </row>
    <row r="89" spans="1:26" ht="19.5" customHeight="1">
      <c r="A89" s="134"/>
      <c r="B89" s="43"/>
      <c r="C89" s="138"/>
      <c r="D89" s="146"/>
      <c r="E89" s="146"/>
      <c r="F89" s="146"/>
      <c r="G89" s="146"/>
      <c r="H89" s="146"/>
      <c r="I89" s="146"/>
      <c r="J89" s="146"/>
      <c r="K89" s="132"/>
      <c r="L89" s="144"/>
      <c r="M89" s="132"/>
      <c r="N89" s="132"/>
      <c r="O89" s="21"/>
      <c r="P89" s="22"/>
      <c r="Q89" s="38"/>
      <c r="R89" s="22"/>
      <c r="S89" s="23" t="s">
        <v>25</v>
      </c>
      <c r="T89" s="22"/>
      <c r="U89" s="23"/>
      <c r="V89" s="22"/>
      <c r="W89" s="150"/>
      <c r="X89" s="131"/>
      <c r="Y89" s="132"/>
      <c r="Z89" s="133"/>
    </row>
    <row r="90" spans="1:26" ht="18.75" customHeight="1">
      <c r="A90" s="134"/>
      <c r="B90" s="43"/>
      <c r="C90" s="138"/>
      <c r="D90" s="146"/>
      <c r="E90" s="146"/>
      <c r="F90" s="146"/>
      <c r="G90" s="146"/>
      <c r="H90" s="146"/>
      <c r="I90" s="146"/>
      <c r="J90" s="146"/>
      <c r="K90" s="132"/>
      <c r="L90" s="144"/>
      <c r="M90" s="132"/>
      <c r="N90" s="132"/>
      <c r="O90" s="21"/>
      <c r="P90" s="22"/>
      <c r="Q90" s="38"/>
      <c r="R90" s="22"/>
      <c r="S90" s="36" t="s">
        <v>26</v>
      </c>
      <c r="T90" s="22"/>
      <c r="U90" s="23"/>
      <c r="V90" s="22"/>
      <c r="W90" s="148"/>
      <c r="X90" s="131"/>
      <c r="Y90" s="132"/>
      <c r="Z90" s="133"/>
    </row>
    <row r="91" spans="1:26" ht="18.75" customHeight="1">
      <c r="A91" s="134"/>
      <c r="B91" s="43"/>
      <c r="C91" s="138"/>
      <c r="D91" s="146"/>
      <c r="E91" s="146"/>
      <c r="F91" s="146"/>
      <c r="G91" s="146"/>
      <c r="H91" s="146"/>
      <c r="I91" s="146"/>
      <c r="J91" s="146"/>
      <c r="K91" s="132"/>
      <c r="L91" s="144"/>
      <c r="M91" s="132"/>
      <c r="N91" s="132"/>
      <c r="O91" s="32"/>
      <c r="P91" s="33"/>
      <c r="Q91" s="39"/>
      <c r="R91" s="33"/>
      <c r="S91" s="76" t="s">
        <v>98</v>
      </c>
      <c r="T91" s="33"/>
      <c r="U91" s="34"/>
      <c r="V91" s="33"/>
      <c r="W91" s="148"/>
      <c r="X91" s="131"/>
      <c r="Y91" s="132"/>
      <c r="Z91" s="133"/>
    </row>
    <row r="92" spans="1:26" ht="18.75" customHeight="1">
      <c r="A92" s="134"/>
      <c r="B92" s="43"/>
      <c r="C92" s="141"/>
      <c r="D92" s="147"/>
      <c r="E92" s="147"/>
      <c r="F92" s="147"/>
      <c r="G92" s="147"/>
      <c r="H92" s="147"/>
      <c r="I92" s="147"/>
      <c r="J92" s="147"/>
      <c r="K92" s="132"/>
      <c r="L92" s="144"/>
      <c r="M92" s="132"/>
      <c r="N92" s="132"/>
      <c r="O92" s="40"/>
      <c r="P92" s="25"/>
      <c r="Q92" s="51"/>
      <c r="R92" s="52"/>
      <c r="S92" s="41"/>
      <c r="T92" s="25"/>
      <c r="U92" s="26"/>
      <c r="V92" s="25"/>
      <c r="W92" s="149"/>
      <c r="X92" s="131"/>
      <c r="Y92" s="132"/>
      <c r="Z92" s="133"/>
    </row>
    <row r="93" spans="1:26" ht="18.75" customHeight="1">
      <c r="A93" s="134">
        <f>COUNTA($A$7:$A92)+$A$7</f>
        <v>85</v>
      </c>
      <c r="B93" s="44"/>
      <c r="C93" s="135" t="s">
        <v>125</v>
      </c>
      <c r="D93" s="145"/>
      <c r="E93" s="145"/>
      <c r="F93" s="145"/>
      <c r="G93" s="145"/>
      <c r="H93" s="145"/>
      <c r="I93" s="145"/>
      <c r="J93" s="145"/>
      <c r="K93" s="132"/>
      <c r="L93" s="144"/>
      <c r="M93" s="132"/>
      <c r="N93" s="132"/>
      <c r="O93" s="18" t="s">
        <v>114</v>
      </c>
      <c r="P93" s="19"/>
      <c r="Q93" s="37"/>
      <c r="R93" s="19"/>
      <c r="S93" s="20" t="s">
        <v>29</v>
      </c>
      <c r="T93" s="19"/>
      <c r="U93" s="20"/>
      <c r="V93" s="19"/>
      <c r="W93" s="150">
        <v>2</v>
      </c>
      <c r="X93" s="131"/>
      <c r="Y93" s="132"/>
      <c r="Z93" s="133"/>
    </row>
    <row r="94" spans="1:26" ht="48" customHeight="1">
      <c r="A94" s="134"/>
      <c r="B94" s="43"/>
      <c r="C94" s="138"/>
      <c r="D94" s="146"/>
      <c r="E94" s="146"/>
      <c r="F94" s="146"/>
      <c r="G94" s="146"/>
      <c r="H94" s="146"/>
      <c r="I94" s="146"/>
      <c r="J94" s="146"/>
      <c r="K94" s="132"/>
      <c r="L94" s="144"/>
      <c r="M94" s="132"/>
      <c r="N94" s="132"/>
      <c r="O94" s="21" t="s">
        <v>36</v>
      </c>
      <c r="P94" s="22" t="s">
        <v>21</v>
      </c>
      <c r="Q94" s="38"/>
      <c r="R94" s="22"/>
      <c r="S94" s="23" t="s">
        <v>37</v>
      </c>
      <c r="T94" s="22"/>
      <c r="U94" s="23"/>
      <c r="V94" s="22"/>
      <c r="W94" s="150"/>
      <c r="X94" s="131"/>
      <c r="Y94" s="132"/>
      <c r="Z94" s="133"/>
    </row>
    <row r="95" spans="1:26" ht="18.75" customHeight="1">
      <c r="A95" s="134"/>
      <c r="B95" s="43"/>
      <c r="C95" s="138"/>
      <c r="D95" s="146"/>
      <c r="E95" s="146"/>
      <c r="F95" s="146"/>
      <c r="G95" s="146"/>
      <c r="H95" s="146"/>
      <c r="I95" s="146"/>
      <c r="J95" s="146"/>
      <c r="K95" s="132"/>
      <c r="L95" s="144"/>
      <c r="M95" s="132"/>
      <c r="N95" s="132"/>
      <c r="O95" s="21" t="s">
        <v>23</v>
      </c>
      <c r="P95" s="22"/>
      <c r="Q95" s="38"/>
      <c r="R95" s="22"/>
      <c r="S95" s="36" t="s">
        <v>26</v>
      </c>
      <c r="T95" s="22"/>
      <c r="U95" s="23"/>
      <c r="V95" s="22"/>
      <c r="W95" s="148"/>
      <c r="X95" s="131"/>
      <c r="Y95" s="132"/>
      <c r="Z95" s="133"/>
    </row>
    <row r="96" spans="1:26" ht="18.75" customHeight="1">
      <c r="A96" s="134"/>
      <c r="B96" s="43"/>
      <c r="C96" s="138"/>
      <c r="D96" s="146"/>
      <c r="E96" s="146"/>
      <c r="F96" s="146"/>
      <c r="G96" s="146"/>
      <c r="H96" s="146"/>
      <c r="I96" s="146"/>
      <c r="J96" s="146"/>
      <c r="K96" s="132"/>
      <c r="L96" s="144"/>
      <c r="M96" s="132"/>
      <c r="N96" s="132"/>
      <c r="O96" s="32" t="s">
        <v>24</v>
      </c>
      <c r="P96" s="33"/>
      <c r="Q96" s="39"/>
      <c r="R96" s="33"/>
      <c r="S96" s="55" t="s">
        <v>33</v>
      </c>
      <c r="T96" s="33"/>
      <c r="U96" s="34"/>
      <c r="V96" s="33"/>
      <c r="W96" s="148"/>
      <c r="X96" s="131"/>
      <c r="Y96" s="132"/>
      <c r="Z96" s="133"/>
    </row>
    <row r="97" spans="1:26" ht="18.75" customHeight="1">
      <c r="A97" s="134"/>
      <c r="B97" s="43"/>
      <c r="C97" s="141"/>
      <c r="D97" s="147"/>
      <c r="E97" s="147"/>
      <c r="F97" s="147"/>
      <c r="G97" s="147"/>
      <c r="H97" s="147"/>
      <c r="I97" s="147"/>
      <c r="J97" s="147"/>
      <c r="K97" s="132"/>
      <c r="L97" s="144"/>
      <c r="M97" s="132"/>
      <c r="N97" s="132"/>
      <c r="O97" s="40" t="s">
        <v>27</v>
      </c>
      <c r="P97" s="25"/>
      <c r="Q97" s="40" t="s">
        <v>27</v>
      </c>
      <c r="R97" s="25"/>
      <c r="S97" s="41"/>
      <c r="T97" s="25"/>
      <c r="U97" s="26"/>
      <c r="V97" s="25"/>
      <c r="W97" s="149"/>
      <c r="X97" s="131"/>
      <c r="Y97" s="132"/>
      <c r="Z97" s="133"/>
    </row>
    <row r="98" spans="1:26" ht="18.75" customHeight="1">
      <c r="A98" s="134">
        <f>COUNTA($A$7:$A97)+$A$7</f>
        <v>86</v>
      </c>
      <c r="B98" s="43"/>
      <c r="C98" s="7"/>
      <c r="D98" s="135" t="s">
        <v>41</v>
      </c>
      <c r="E98" s="136"/>
      <c r="F98" s="136"/>
      <c r="G98" s="136"/>
      <c r="H98" s="136"/>
      <c r="I98" s="136"/>
      <c r="J98" s="137"/>
      <c r="K98" s="132"/>
      <c r="L98" s="144"/>
      <c r="M98" s="132"/>
      <c r="N98" s="132"/>
      <c r="O98" s="18" t="s">
        <v>38</v>
      </c>
      <c r="P98" s="22" t="s">
        <v>21</v>
      </c>
      <c r="Q98" s="37"/>
      <c r="R98" s="19"/>
      <c r="S98" s="20" t="s">
        <v>29</v>
      </c>
      <c r="T98" s="19"/>
      <c r="U98" s="20"/>
      <c r="V98" s="19"/>
      <c r="W98" s="148">
        <v>2</v>
      </c>
      <c r="X98" s="131"/>
      <c r="Y98" s="132"/>
      <c r="Z98" s="133"/>
    </row>
    <row r="99" spans="1:26" ht="18.75" customHeight="1">
      <c r="A99" s="134"/>
      <c r="B99" s="43"/>
      <c r="C99" s="7"/>
      <c r="D99" s="138"/>
      <c r="E99" s="139"/>
      <c r="F99" s="139"/>
      <c r="G99" s="139"/>
      <c r="H99" s="139"/>
      <c r="I99" s="139"/>
      <c r="J99" s="140"/>
      <c r="K99" s="132"/>
      <c r="L99" s="144"/>
      <c r="M99" s="132"/>
      <c r="N99" s="132"/>
      <c r="O99" s="21" t="s">
        <v>22</v>
      </c>
      <c r="P99" s="22"/>
      <c r="Q99" s="38"/>
      <c r="R99" s="22"/>
      <c r="S99" s="23" t="s">
        <v>25</v>
      </c>
      <c r="T99" s="22"/>
      <c r="U99" s="23"/>
      <c r="V99" s="22"/>
      <c r="W99" s="148"/>
      <c r="X99" s="131"/>
      <c r="Y99" s="132"/>
      <c r="Z99" s="133"/>
    </row>
    <row r="100" spans="1:26" ht="18.75" customHeight="1">
      <c r="A100" s="134"/>
      <c r="B100" s="43"/>
      <c r="C100" s="7"/>
      <c r="D100" s="138"/>
      <c r="E100" s="139"/>
      <c r="F100" s="139"/>
      <c r="G100" s="139"/>
      <c r="H100" s="139"/>
      <c r="I100" s="139"/>
      <c r="J100" s="140"/>
      <c r="K100" s="132"/>
      <c r="L100" s="144"/>
      <c r="M100" s="132"/>
      <c r="N100" s="132"/>
      <c r="O100" s="21" t="s">
        <v>23</v>
      </c>
      <c r="P100" s="22" t="s">
        <v>21</v>
      </c>
      <c r="Q100" s="38"/>
      <c r="R100" s="22"/>
      <c r="S100" s="36" t="s">
        <v>26</v>
      </c>
      <c r="T100" s="22"/>
      <c r="U100" s="23"/>
      <c r="V100" s="22"/>
      <c r="W100" s="148"/>
      <c r="X100" s="131"/>
      <c r="Y100" s="132"/>
      <c r="Z100" s="133"/>
    </row>
    <row r="101" spans="1:26" ht="18.75" customHeight="1">
      <c r="A101" s="134"/>
      <c r="B101" s="43"/>
      <c r="C101" s="7"/>
      <c r="D101" s="138"/>
      <c r="E101" s="139"/>
      <c r="F101" s="139"/>
      <c r="G101" s="139"/>
      <c r="H101" s="139"/>
      <c r="I101" s="139"/>
      <c r="J101" s="140"/>
      <c r="K101" s="132"/>
      <c r="L101" s="144"/>
      <c r="M101" s="132"/>
      <c r="N101" s="132"/>
      <c r="O101" s="32" t="s">
        <v>24</v>
      </c>
      <c r="P101" s="33"/>
      <c r="Q101" s="39"/>
      <c r="R101" s="33"/>
      <c r="S101" s="55" t="s">
        <v>33</v>
      </c>
      <c r="T101" s="33"/>
      <c r="U101" s="34"/>
      <c r="V101" s="33"/>
      <c r="W101" s="148"/>
      <c r="X101" s="131"/>
      <c r="Y101" s="132"/>
      <c r="Z101" s="133"/>
    </row>
    <row r="102" spans="1:26" ht="21" customHeight="1">
      <c r="A102" s="134"/>
      <c r="B102" s="43"/>
      <c r="C102" s="7"/>
      <c r="D102" s="138"/>
      <c r="E102" s="142"/>
      <c r="F102" s="142"/>
      <c r="G102" s="142"/>
      <c r="H102" s="142"/>
      <c r="I102" s="142"/>
      <c r="J102" s="143"/>
      <c r="K102" s="132"/>
      <c r="L102" s="144"/>
      <c r="M102" s="132"/>
      <c r="N102" s="132"/>
      <c r="O102" s="40" t="s">
        <v>27</v>
      </c>
      <c r="P102" s="25"/>
      <c r="Q102" s="40"/>
      <c r="R102" s="25"/>
      <c r="S102" s="41"/>
      <c r="T102" s="25"/>
      <c r="U102" s="26"/>
      <c r="V102" s="25"/>
      <c r="W102" s="149"/>
      <c r="X102" s="131"/>
      <c r="Y102" s="132"/>
      <c r="Z102" s="133"/>
    </row>
    <row r="103" spans="1:26" ht="18.75" customHeight="1">
      <c r="A103" s="134">
        <f>COUNTA($A$7:$A102)+$A$7</f>
        <v>87</v>
      </c>
      <c r="B103" s="43"/>
      <c r="C103" s="7"/>
      <c r="D103" s="63"/>
      <c r="E103" s="136" t="s">
        <v>54</v>
      </c>
      <c r="F103" s="156"/>
      <c r="G103" s="156"/>
      <c r="H103" s="156"/>
      <c r="I103" s="156"/>
      <c r="J103" s="157"/>
      <c r="K103" s="132"/>
      <c r="L103" s="144"/>
      <c r="M103" s="132"/>
      <c r="N103" s="132"/>
      <c r="O103" s="18"/>
      <c r="P103" s="22"/>
      <c r="Q103" s="37"/>
      <c r="R103" s="19"/>
      <c r="S103" s="20" t="s">
        <v>29</v>
      </c>
      <c r="T103" s="19" t="s">
        <v>21</v>
      </c>
      <c r="U103" s="20"/>
      <c r="V103" s="19"/>
      <c r="W103" s="148">
        <v>2</v>
      </c>
      <c r="X103" s="131"/>
      <c r="Y103" s="132"/>
      <c r="Z103" s="133"/>
    </row>
    <row r="104" spans="1:26" ht="18.75" customHeight="1">
      <c r="A104" s="134"/>
      <c r="B104" s="43"/>
      <c r="C104" s="7"/>
      <c r="D104" s="64"/>
      <c r="E104" s="159"/>
      <c r="F104" s="159"/>
      <c r="G104" s="159"/>
      <c r="H104" s="159"/>
      <c r="I104" s="159"/>
      <c r="J104" s="160"/>
      <c r="K104" s="132"/>
      <c r="L104" s="144"/>
      <c r="M104" s="132"/>
      <c r="N104" s="132"/>
      <c r="O104" s="21"/>
      <c r="P104" s="22"/>
      <c r="Q104" s="38"/>
      <c r="R104" s="22"/>
      <c r="S104" s="23" t="s">
        <v>25</v>
      </c>
      <c r="T104" s="22" t="s">
        <v>21</v>
      </c>
      <c r="U104" s="23"/>
      <c r="V104" s="22"/>
      <c r="W104" s="148"/>
      <c r="X104" s="131"/>
      <c r="Y104" s="132"/>
      <c r="Z104" s="133"/>
    </row>
    <row r="105" spans="1:26" ht="18.75" customHeight="1">
      <c r="A105" s="134"/>
      <c r="B105" s="43"/>
      <c r="C105" s="7"/>
      <c r="D105" s="64"/>
      <c r="E105" s="159"/>
      <c r="F105" s="159"/>
      <c r="G105" s="159"/>
      <c r="H105" s="159"/>
      <c r="I105" s="159"/>
      <c r="J105" s="160"/>
      <c r="K105" s="132"/>
      <c r="L105" s="144"/>
      <c r="M105" s="132"/>
      <c r="N105" s="132"/>
      <c r="O105" s="21"/>
      <c r="P105" s="22"/>
      <c r="Q105" s="38"/>
      <c r="R105" s="22"/>
      <c r="S105" s="36" t="s">
        <v>26</v>
      </c>
      <c r="T105" s="22" t="s">
        <v>21</v>
      </c>
      <c r="U105" s="23"/>
      <c r="V105" s="22"/>
      <c r="W105" s="148"/>
      <c r="X105" s="131"/>
      <c r="Y105" s="132"/>
      <c r="Z105" s="133"/>
    </row>
    <row r="106" spans="1:26" ht="18.75" customHeight="1">
      <c r="A106" s="134"/>
      <c r="B106" s="43"/>
      <c r="C106" s="7"/>
      <c r="D106" s="64"/>
      <c r="E106" s="159"/>
      <c r="F106" s="159"/>
      <c r="G106" s="159"/>
      <c r="H106" s="159"/>
      <c r="I106" s="159"/>
      <c r="J106" s="160"/>
      <c r="K106" s="132"/>
      <c r="L106" s="144"/>
      <c r="M106" s="132"/>
      <c r="N106" s="132"/>
      <c r="O106" s="32"/>
      <c r="P106" s="33"/>
      <c r="Q106" s="39"/>
      <c r="R106" s="33"/>
      <c r="S106" s="76" t="s">
        <v>98</v>
      </c>
      <c r="T106" s="33"/>
      <c r="U106" s="34"/>
      <c r="V106" s="33"/>
      <c r="W106" s="148"/>
      <c r="X106" s="131"/>
      <c r="Y106" s="132"/>
      <c r="Z106" s="133"/>
    </row>
    <row r="107" spans="1:26" ht="21" customHeight="1">
      <c r="A107" s="134"/>
      <c r="B107" s="43"/>
      <c r="C107" s="7"/>
      <c r="D107" s="64"/>
      <c r="E107" s="162"/>
      <c r="F107" s="162"/>
      <c r="G107" s="162"/>
      <c r="H107" s="162"/>
      <c r="I107" s="162"/>
      <c r="J107" s="163"/>
      <c r="K107" s="132"/>
      <c r="L107" s="144"/>
      <c r="M107" s="132"/>
      <c r="N107" s="132"/>
      <c r="O107" s="40"/>
      <c r="P107" s="25"/>
      <c r="Q107" s="40"/>
      <c r="R107" s="25"/>
      <c r="S107" s="41"/>
      <c r="T107" s="25"/>
      <c r="U107" s="26"/>
      <c r="V107" s="25"/>
      <c r="W107" s="149"/>
      <c r="X107" s="131"/>
      <c r="Y107" s="132"/>
      <c r="Z107" s="133"/>
    </row>
    <row r="108" spans="1:26" ht="18.75" customHeight="1">
      <c r="A108" s="134">
        <f>COUNTA($A$7:$A107)+$A$7</f>
        <v>88</v>
      </c>
      <c r="B108" s="43"/>
      <c r="C108" s="7"/>
      <c r="D108" s="64"/>
      <c r="E108" s="136" t="s">
        <v>42</v>
      </c>
      <c r="F108" s="156"/>
      <c r="G108" s="156"/>
      <c r="H108" s="156"/>
      <c r="I108" s="156"/>
      <c r="J108" s="157"/>
      <c r="K108" s="132"/>
      <c r="L108" s="144"/>
      <c r="M108" s="132"/>
      <c r="N108" s="132"/>
      <c r="O108" s="18" t="s">
        <v>38</v>
      </c>
      <c r="P108" s="22"/>
      <c r="Q108" s="37"/>
      <c r="R108" s="19"/>
      <c r="S108" s="20" t="s">
        <v>29</v>
      </c>
      <c r="T108" s="19"/>
      <c r="U108" s="20"/>
      <c r="V108" s="19"/>
      <c r="W108" s="148">
        <v>2</v>
      </c>
      <c r="X108" s="131"/>
      <c r="Y108" s="132"/>
      <c r="Z108" s="133"/>
    </row>
    <row r="109" spans="1:26" ht="18.75" customHeight="1">
      <c r="A109" s="134"/>
      <c r="B109" s="43"/>
      <c r="C109" s="7"/>
      <c r="D109" s="64"/>
      <c r="E109" s="159"/>
      <c r="F109" s="159"/>
      <c r="G109" s="159"/>
      <c r="H109" s="159"/>
      <c r="I109" s="159"/>
      <c r="J109" s="160"/>
      <c r="K109" s="132"/>
      <c r="L109" s="144"/>
      <c r="M109" s="132"/>
      <c r="N109" s="132"/>
      <c r="O109" s="21" t="s">
        <v>22</v>
      </c>
      <c r="P109" s="22" t="s">
        <v>21</v>
      </c>
      <c r="Q109" s="38"/>
      <c r="R109" s="22"/>
      <c r="S109" s="23" t="s">
        <v>25</v>
      </c>
      <c r="T109" s="22"/>
      <c r="U109" s="23"/>
      <c r="V109" s="22"/>
      <c r="W109" s="148"/>
      <c r="X109" s="131"/>
      <c r="Y109" s="132"/>
      <c r="Z109" s="133"/>
    </row>
    <row r="110" spans="1:26" ht="18.75" customHeight="1">
      <c r="A110" s="134"/>
      <c r="B110" s="43"/>
      <c r="C110" s="7"/>
      <c r="D110" s="64"/>
      <c r="E110" s="159"/>
      <c r="F110" s="159"/>
      <c r="G110" s="159"/>
      <c r="H110" s="159"/>
      <c r="I110" s="159"/>
      <c r="J110" s="160"/>
      <c r="K110" s="132"/>
      <c r="L110" s="144"/>
      <c r="M110" s="132"/>
      <c r="N110" s="132"/>
      <c r="O110" s="21" t="s">
        <v>23</v>
      </c>
      <c r="P110" s="22" t="s">
        <v>21</v>
      </c>
      <c r="Q110" s="38"/>
      <c r="R110" s="22"/>
      <c r="S110" s="36" t="s">
        <v>26</v>
      </c>
      <c r="T110" s="22"/>
      <c r="U110" s="23"/>
      <c r="V110" s="22"/>
      <c r="W110" s="148"/>
      <c r="X110" s="131"/>
      <c r="Y110" s="132"/>
      <c r="Z110" s="133"/>
    </row>
    <row r="111" spans="1:26" ht="18.75" customHeight="1">
      <c r="A111" s="134"/>
      <c r="B111" s="43"/>
      <c r="C111" s="7"/>
      <c r="D111" s="64"/>
      <c r="E111" s="159"/>
      <c r="F111" s="159"/>
      <c r="G111" s="159"/>
      <c r="H111" s="159"/>
      <c r="I111" s="159"/>
      <c r="J111" s="160"/>
      <c r="K111" s="132"/>
      <c r="L111" s="144"/>
      <c r="M111" s="132"/>
      <c r="N111" s="132"/>
      <c r="O111" s="32" t="s">
        <v>24</v>
      </c>
      <c r="P111" s="33"/>
      <c r="Q111" s="39"/>
      <c r="R111" s="33"/>
      <c r="S111" s="55" t="s">
        <v>33</v>
      </c>
      <c r="T111" s="33"/>
      <c r="U111" s="34"/>
      <c r="V111" s="33"/>
      <c r="W111" s="148"/>
      <c r="X111" s="131"/>
      <c r="Y111" s="132"/>
      <c r="Z111" s="133"/>
    </row>
    <row r="112" spans="1:26" ht="21" customHeight="1">
      <c r="A112" s="134"/>
      <c r="B112" s="43"/>
      <c r="C112" s="7"/>
      <c r="D112" s="64"/>
      <c r="E112" s="162"/>
      <c r="F112" s="162"/>
      <c r="G112" s="162"/>
      <c r="H112" s="162"/>
      <c r="I112" s="162"/>
      <c r="J112" s="163"/>
      <c r="K112" s="132"/>
      <c r="L112" s="144"/>
      <c r="M112" s="132"/>
      <c r="N112" s="132"/>
      <c r="O112" s="40" t="s">
        <v>27</v>
      </c>
      <c r="P112" s="25"/>
      <c r="Q112" s="40"/>
      <c r="R112" s="25"/>
      <c r="S112" s="41"/>
      <c r="T112" s="25"/>
      <c r="U112" s="26"/>
      <c r="V112" s="25"/>
      <c r="W112" s="149"/>
      <c r="X112" s="131"/>
      <c r="Y112" s="132"/>
      <c r="Z112" s="133"/>
    </row>
    <row r="113" spans="1:26" ht="18.75" customHeight="1">
      <c r="A113" s="134">
        <f>COUNTA($A$7:$A112)+$A$7</f>
        <v>89</v>
      </c>
      <c r="B113" s="43"/>
      <c r="C113" s="7"/>
      <c r="D113" s="65"/>
      <c r="E113" s="88"/>
      <c r="F113" s="135" t="s">
        <v>51</v>
      </c>
      <c r="G113" s="156"/>
      <c r="H113" s="156"/>
      <c r="I113" s="156"/>
      <c r="J113" s="157"/>
      <c r="K113" s="132"/>
      <c r="L113" s="144"/>
      <c r="M113" s="132"/>
      <c r="N113" s="132"/>
      <c r="O113" s="18" t="s">
        <v>22</v>
      </c>
      <c r="P113" s="22" t="s">
        <v>39</v>
      </c>
      <c r="Q113" s="37"/>
      <c r="R113" s="19"/>
      <c r="S113" s="20" t="s">
        <v>29</v>
      </c>
      <c r="T113" s="19"/>
      <c r="U113" s="20"/>
      <c r="V113" s="19"/>
      <c r="W113" s="148">
        <v>1</v>
      </c>
      <c r="X113" s="131"/>
      <c r="Y113" s="132"/>
      <c r="Z113" s="133"/>
    </row>
    <row r="114" spans="1:26" ht="18.75" customHeight="1">
      <c r="A114" s="134"/>
      <c r="B114" s="43"/>
      <c r="C114" s="7"/>
      <c r="D114" s="65"/>
      <c r="E114" s="70"/>
      <c r="F114" s="158"/>
      <c r="G114" s="159"/>
      <c r="H114" s="159"/>
      <c r="I114" s="159"/>
      <c r="J114" s="160"/>
      <c r="K114" s="132"/>
      <c r="L114" s="144"/>
      <c r="M114" s="132"/>
      <c r="N114" s="132"/>
      <c r="O114" s="21" t="s">
        <v>23</v>
      </c>
      <c r="P114" s="22"/>
      <c r="Q114" s="38"/>
      <c r="R114" s="22"/>
      <c r="S114" s="23" t="s">
        <v>37</v>
      </c>
      <c r="T114" s="22"/>
      <c r="U114" s="23"/>
      <c r="V114" s="22"/>
      <c r="W114" s="148"/>
      <c r="X114" s="131"/>
      <c r="Y114" s="132"/>
      <c r="Z114" s="133"/>
    </row>
    <row r="115" spans="1:26" ht="18.75" customHeight="1">
      <c r="A115" s="134"/>
      <c r="B115" s="43"/>
      <c r="C115" s="7"/>
      <c r="D115" s="65"/>
      <c r="E115" s="70"/>
      <c r="F115" s="158"/>
      <c r="G115" s="159"/>
      <c r="H115" s="159"/>
      <c r="I115" s="159"/>
      <c r="J115" s="160"/>
      <c r="K115" s="132"/>
      <c r="L115" s="144"/>
      <c r="M115" s="132"/>
      <c r="N115" s="132"/>
      <c r="O115" s="21" t="s">
        <v>40</v>
      </c>
      <c r="P115" s="22"/>
      <c r="Q115" s="38"/>
      <c r="R115" s="22"/>
      <c r="S115" s="36" t="s">
        <v>26</v>
      </c>
      <c r="T115" s="22"/>
      <c r="U115" s="23"/>
      <c r="V115" s="22"/>
      <c r="W115" s="148"/>
      <c r="X115" s="131"/>
      <c r="Y115" s="132"/>
      <c r="Z115" s="133"/>
    </row>
    <row r="116" spans="1:26" ht="21" customHeight="1">
      <c r="A116" s="134"/>
      <c r="B116" s="43"/>
      <c r="C116" s="7"/>
      <c r="D116" s="65"/>
      <c r="E116" s="70"/>
      <c r="F116" s="158"/>
      <c r="G116" s="159"/>
      <c r="H116" s="159"/>
      <c r="I116" s="159"/>
      <c r="J116" s="160"/>
      <c r="K116" s="132"/>
      <c r="L116" s="144"/>
      <c r="M116" s="132"/>
      <c r="N116" s="132"/>
      <c r="O116" s="40" t="s">
        <v>27</v>
      </c>
      <c r="P116" s="25"/>
      <c r="Q116" s="40"/>
      <c r="R116" s="25"/>
      <c r="S116" s="41" t="s">
        <v>33</v>
      </c>
      <c r="T116" s="25"/>
      <c r="U116" s="26"/>
      <c r="V116" s="25"/>
      <c r="W116" s="149"/>
      <c r="X116" s="131"/>
      <c r="Y116" s="132"/>
      <c r="Z116" s="133"/>
    </row>
    <row r="117" spans="1:26" ht="18.75" customHeight="1">
      <c r="A117" s="134">
        <f>COUNTA($A$7:$A116)+$A$7</f>
        <v>90</v>
      </c>
      <c r="B117" s="43"/>
      <c r="C117" s="7"/>
      <c r="D117" s="4"/>
      <c r="E117" s="4"/>
      <c r="F117" s="54"/>
      <c r="G117" s="156" t="s">
        <v>70</v>
      </c>
      <c r="H117" s="156"/>
      <c r="I117" s="156"/>
      <c r="J117" s="157"/>
      <c r="K117" s="172">
        <v>1</v>
      </c>
      <c r="L117" s="167">
        <f>4-X117</f>
        <v>2</v>
      </c>
      <c r="M117" s="167">
        <v>2</v>
      </c>
      <c r="N117" s="167" t="s">
        <v>130</v>
      </c>
      <c r="O117" s="47" t="s">
        <v>67</v>
      </c>
      <c r="P117" s="48"/>
      <c r="Q117" s="47" t="s">
        <v>67</v>
      </c>
      <c r="R117" s="48"/>
      <c r="S117" s="20" t="s">
        <v>47</v>
      </c>
      <c r="T117" s="27"/>
      <c r="U117" s="28" t="s">
        <v>48</v>
      </c>
      <c r="V117" s="27" t="s">
        <v>21</v>
      </c>
      <c r="W117" s="148">
        <v>1</v>
      </c>
      <c r="X117" s="148">
        <v>2</v>
      </c>
      <c r="Y117" s="170" t="s">
        <v>92</v>
      </c>
      <c r="Z117" s="166" t="str">
        <f>A88&amp;","&amp;A93&amp;","&amp;A98&amp;","&amp;A103&amp;","&amp;A108&amp;","&amp;A113&amp;","&amp;A117</f>
        <v>84,85,86,87,88,89,90</v>
      </c>
    </row>
    <row r="118" spans="1:26" ht="18.75" customHeight="1">
      <c r="A118" s="134"/>
      <c r="B118" s="43" t="s">
        <v>88</v>
      </c>
      <c r="C118" s="7"/>
      <c r="D118" s="4"/>
      <c r="E118" s="4"/>
      <c r="F118" s="66"/>
      <c r="G118" s="159"/>
      <c r="H118" s="159"/>
      <c r="I118" s="159"/>
      <c r="J118" s="160"/>
      <c r="K118" s="173"/>
      <c r="L118" s="168"/>
      <c r="M118" s="168"/>
      <c r="N118" s="168"/>
      <c r="O118" s="49" t="s">
        <v>68</v>
      </c>
      <c r="P118" s="50"/>
      <c r="Q118" s="49" t="s">
        <v>68</v>
      </c>
      <c r="R118" s="50"/>
      <c r="S118" s="23" t="s">
        <v>37</v>
      </c>
      <c r="T118" s="22"/>
      <c r="U118" s="23" t="s">
        <v>74</v>
      </c>
      <c r="V118" s="22" t="s">
        <v>21</v>
      </c>
      <c r="W118" s="148"/>
      <c r="X118" s="148"/>
      <c r="Y118" s="170"/>
      <c r="Z118" s="166"/>
    </row>
    <row r="119" spans="1:26" ht="18.75" customHeight="1">
      <c r="A119" s="134"/>
      <c r="B119" s="43"/>
      <c r="C119" s="7"/>
      <c r="D119" s="4"/>
      <c r="E119" s="4"/>
      <c r="F119" s="66"/>
      <c r="G119" s="159"/>
      <c r="H119" s="159"/>
      <c r="I119" s="159"/>
      <c r="J119" s="160"/>
      <c r="K119" s="173"/>
      <c r="L119" s="168"/>
      <c r="M119" s="168"/>
      <c r="N119" s="168"/>
      <c r="O119" s="67" t="s">
        <v>69</v>
      </c>
      <c r="P119" s="68"/>
      <c r="Q119" s="67" t="s">
        <v>69</v>
      </c>
      <c r="R119" s="68"/>
      <c r="S119" s="36" t="s">
        <v>26</v>
      </c>
      <c r="T119" s="33"/>
      <c r="U119" s="34"/>
      <c r="V119" s="33"/>
      <c r="W119" s="148"/>
      <c r="X119" s="148"/>
      <c r="Y119" s="170"/>
      <c r="Z119" s="166"/>
    </row>
    <row r="120" spans="1:26" ht="18.75" customHeight="1">
      <c r="A120" s="134"/>
      <c r="B120" s="44"/>
      <c r="C120" s="7"/>
      <c r="D120" s="4"/>
      <c r="E120" s="4"/>
      <c r="F120" s="66"/>
      <c r="G120" s="162"/>
      <c r="H120" s="162"/>
      <c r="I120" s="162"/>
      <c r="J120" s="163"/>
      <c r="K120" s="174"/>
      <c r="L120" s="169"/>
      <c r="M120" s="169"/>
      <c r="N120" s="169"/>
      <c r="O120" s="24"/>
      <c r="P120" s="25"/>
      <c r="Q120" s="51"/>
      <c r="R120" s="52"/>
      <c r="S120" s="41"/>
      <c r="T120" s="25"/>
      <c r="U120" s="26"/>
      <c r="V120" s="25"/>
      <c r="W120" s="149"/>
      <c r="X120" s="148"/>
      <c r="Y120" s="170"/>
      <c r="Z120" s="166"/>
    </row>
    <row r="121" spans="1:26" ht="6.75" customHeight="1">
      <c r="A121" s="56"/>
      <c r="B121" s="43"/>
      <c r="C121" s="7"/>
      <c r="D121" s="35"/>
      <c r="E121" s="35"/>
      <c r="F121" s="6"/>
      <c r="G121" s="6"/>
      <c r="H121" s="6"/>
      <c r="I121" s="6"/>
      <c r="J121" s="6"/>
      <c r="K121" s="15"/>
      <c r="L121" s="16"/>
      <c r="M121" s="15"/>
      <c r="N121" s="15"/>
      <c r="O121" s="29"/>
      <c r="P121" s="30"/>
      <c r="Q121" s="31"/>
      <c r="R121" s="30"/>
      <c r="S121" s="31"/>
      <c r="T121" s="30"/>
      <c r="U121" s="31"/>
      <c r="V121" s="30"/>
      <c r="W121" s="13"/>
      <c r="X121" s="17"/>
      <c r="Y121" s="13"/>
      <c r="Z121" s="14"/>
    </row>
    <row r="122" spans="1:26" ht="18.75" customHeight="1">
      <c r="A122" s="134" t="s">
        <v>20</v>
      </c>
      <c r="B122" s="45"/>
      <c r="C122" s="135"/>
      <c r="D122" s="145"/>
      <c r="E122" s="145"/>
      <c r="F122" s="145"/>
      <c r="G122" s="145"/>
      <c r="H122" s="145"/>
      <c r="I122" s="145"/>
      <c r="J122" s="153"/>
      <c r="K122" s="132"/>
      <c r="L122" s="144"/>
      <c r="M122" s="132"/>
      <c r="N122" s="132"/>
      <c r="O122" s="18"/>
      <c r="P122" s="19"/>
      <c r="Q122" s="18"/>
      <c r="R122" s="19"/>
      <c r="S122" s="20"/>
      <c r="T122" s="19"/>
      <c r="U122" s="20"/>
      <c r="V122" s="19"/>
      <c r="W122" s="148"/>
      <c r="X122" s="131"/>
      <c r="Y122" s="151"/>
      <c r="Z122" s="152"/>
    </row>
    <row r="123" spans="1:26" ht="18.75" customHeight="1">
      <c r="A123" s="134"/>
      <c r="B123" s="44"/>
      <c r="C123" s="154"/>
      <c r="D123" s="147"/>
      <c r="E123" s="147"/>
      <c r="F123" s="147"/>
      <c r="G123" s="147"/>
      <c r="H123" s="147"/>
      <c r="I123" s="147"/>
      <c r="J123" s="155"/>
      <c r="K123" s="132"/>
      <c r="L123" s="144"/>
      <c r="M123" s="132"/>
      <c r="N123" s="132"/>
      <c r="O123" s="24"/>
      <c r="P123" s="25"/>
      <c r="Q123" s="24"/>
      <c r="R123" s="25"/>
      <c r="S123" s="26"/>
      <c r="T123" s="25"/>
      <c r="U123" s="26"/>
      <c r="V123" s="25"/>
      <c r="W123" s="149"/>
      <c r="X123" s="131"/>
      <c r="Y123" s="151"/>
      <c r="Z123" s="152"/>
    </row>
    <row r="124" spans="1:26" ht="6.75" customHeight="1">
      <c r="A124" s="56"/>
      <c r="B124" s="60"/>
      <c r="C124" s="57"/>
      <c r="D124" s="53"/>
      <c r="E124" s="53"/>
      <c r="F124" s="53"/>
      <c r="G124" s="58"/>
      <c r="H124" s="58"/>
      <c r="I124" s="58"/>
      <c r="J124" s="58"/>
      <c r="K124" s="13"/>
      <c r="L124" s="59"/>
      <c r="M124" s="13"/>
      <c r="N124" s="13"/>
      <c r="O124" s="29"/>
      <c r="P124" s="30"/>
      <c r="Q124" s="31"/>
      <c r="R124" s="30"/>
      <c r="S124" s="31"/>
      <c r="T124" s="30"/>
      <c r="U124" s="31"/>
      <c r="V124" s="30"/>
      <c r="W124" s="13"/>
      <c r="X124" s="17"/>
      <c r="Y124" s="13"/>
      <c r="Z124" s="14"/>
    </row>
  </sheetData>
  <mergeCells count="262">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 ref="W7:W13"/>
    <mergeCell ref="X7:X13"/>
    <mergeCell ref="Y7:Y13"/>
    <mergeCell ref="Z7:Z13"/>
    <mergeCell ref="A14:A18"/>
    <mergeCell ref="D14:J18"/>
    <mergeCell ref="K14:K18"/>
    <mergeCell ref="L14:L18"/>
    <mergeCell ref="M14:M18"/>
    <mergeCell ref="N14:N18"/>
    <mergeCell ref="A7:A13"/>
    <mergeCell ref="C7:J13"/>
    <mergeCell ref="K7:K13"/>
    <mergeCell ref="L7:L13"/>
    <mergeCell ref="M7:M13"/>
    <mergeCell ref="N7:N13"/>
    <mergeCell ref="W19:W23"/>
    <mergeCell ref="X19:X23"/>
    <mergeCell ref="Y19:Y23"/>
    <mergeCell ref="Z19:Z23"/>
    <mergeCell ref="W14:W18"/>
    <mergeCell ref="X14:X18"/>
    <mergeCell ref="Y14:Y18"/>
    <mergeCell ref="Z14:Z18"/>
    <mergeCell ref="A19:A23"/>
    <mergeCell ref="E19:J23"/>
    <mergeCell ref="K19:K23"/>
    <mergeCell ref="L19:L23"/>
    <mergeCell ref="M19:M23"/>
    <mergeCell ref="N19:N23"/>
    <mergeCell ref="W24:W27"/>
    <mergeCell ref="X24:X27"/>
    <mergeCell ref="Y24:Y27"/>
    <mergeCell ref="Z24:Z27"/>
    <mergeCell ref="A24:A27"/>
    <mergeCell ref="F24:J27"/>
    <mergeCell ref="K24:K27"/>
    <mergeCell ref="L24:L27"/>
    <mergeCell ref="M24:M27"/>
    <mergeCell ref="N24:N27"/>
    <mergeCell ref="W28:W31"/>
    <mergeCell ref="X28:X31"/>
    <mergeCell ref="Y28:Y31"/>
    <mergeCell ref="Z28:Z31"/>
    <mergeCell ref="A28:A31"/>
    <mergeCell ref="G28:J31"/>
    <mergeCell ref="K28:K31"/>
    <mergeCell ref="L28:L31"/>
    <mergeCell ref="M28:M31"/>
    <mergeCell ref="N28:N31"/>
    <mergeCell ref="W33:W39"/>
    <mergeCell ref="X33:X39"/>
    <mergeCell ref="Y33:Y39"/>
    <mergeCell ref="Z33:Z39"/>
    <mergeCell ref="A40:A44"/>
    <mergeCell ref="D40:J44"/>
    <mergeCell ref="K40:K44"/>
    <mergeCell ref="L40:L44"/>
    <mergeCell ref="M40:M44"/>
    <mergeCell ref="N40:N44"/>
    <mergeCell ref="A33:A39"/>
    <mergeCell ref="C33:J39"/>
    <mergeCell ref="K33:K39"/>
    <mergeCell ref="L33:L39"/>
    <mergeCell ref="M33:M39"/>
    <mergeCell ref="N33:N39"/>
    <mergeCell ref="W40:W44"/>
    <mergeCell ref="X40:X44"/>
    <mergeCell ref="Y40:Y44"/>
    <mergeCell ref="Z40:Z44"/>
    <mergeCell ref="Z50:Z54"/>
    <mergeCell ref="W45:W49"/>
    <mergeCell ref="X45:X49"/>
    <mergeCell ref="Y45:Y49"/>
    <mergeCell ref="Z45:Z49"/>
    <mergeCell ref="A50:A54"/>
    <mergeCell ref="E50:J54"/>
    <mergeCell ref="K50:K54"/>
    <mergeCell ref="L50:L54"/>
    <mergeCell ref="M50:M54"/>
    <mergeCell ref="N50:N54"/>
    <mergeCell ref="A45:A49"/>
    <mergeCell ref="E45:J49"/>
    <mergeCell ref="K45:K49"/>
    <mergeCell ref="L45:L49"/>
    <mergeCell ref="M45:M49"/>
    <mergeCell ref="N45:N49"/>
    <mergeCell ref="W50:W54"/>
    <mergeCell ref="X50:X54"/>
    <mergeCell ref="Y50:Y54"/>
    <mergeCell ref="W55:W58"/>
    <mergeCell ref="X55:X58"/>
    <mergeCell ref="Y55:Y58"/>
    <mergeCell ref="Z55:Z58"/>
    <mergeCell ref="A55:A58"/>
    <mergeCell ref="F55:J58"/>
    <mergeCell ref="K55:K58"/>
    <mergeCell ref="L55:L58"/>
    <mergeCell ref="M55:M58"/>
    <mergeCell ref="N55:N58"/>
    <mergeCell ref="W59:W62"/>
    <mergeCell ref="X59:X62"/>
    <mergeCell ref="Y59:Y62"/>
    <mergeCell ref="Z59:Z62"/>
    <mergeCell ref="A59:A62"/>
    <mergeCell ref="G59:J62"/>
    <mergeCell ref="K59:K62"/>
    <mergeCell ref="L59:L62"/>
    <mergeCell ref="M59:M62"/>
    <mergeCell ref="N59:N62"/>
    <mergeCell ref="W64:W68"/>
    <mergeCell ref="X64:X68"/>
    <mergeCell ref="Y64:Y68"/>
    <mergeCell ref="Z64:Z68"/>
    <mergeCell ref="A69:A73"/>
    <mergeCell ref="D69:J73"/>
    <mergeCell ref="K69:K73"/>
    <mergeCell ref="L69:L73"/>
    <mergeCell ref="M69:M73"/>
    <mergeCell ref="N69:N73"/>
    <mergeCell ref="A64:A68"/>
    <mergeCell ref="C64:J68"/>
    <mergeCell ref="K64:K68"/>
    <mergeCell ref="L64:L68"/>
    <mergeCell ref="M64:M68"/>
    <mergeCell ref="N64:N68"/>
    <mergeCell ref="W74:W78"/>
    <mergeCell ref="X74:X78"/>
    <mergeCell ref="Y74:Y78"/>
    <mergeCell ref="Z74:Z78"/>
    <mergeCell ref="W69:W73"/>
    <mergeCell ref="X69:X73"/>
    <mergeCell ref="Y69:Y73"/>
    <mergeCell ref="Z69:Z73"/>
    <mergeCell ref="A74:A78"/>
    <mergeCell ref="E74:J78"/>
    <mergeCell ref="K74:K78"/>
    <mergeCell ref="L74:L78"/>
    <mergeCell ref="M74:M78"/>
    <mergeCell ref="N74:N78"/>
    <mergeCell ref="W79:W82"/>
    <mergeCell ref="X79:X82"/>
    <mergeCell ref="Y79:Y82"/>
    <mergeCell ref="Z79:Z82"/>
    <mergeCell ref="A79:A82"/>
    <mergeCell ref="F79:J82"/>
    <mergeCell ref="K79:K82"/>
    <mergeCell ref="L79:L82"/>
    <mergeCell ref="M79:M82"/>
    <mergeCell ref="N79:N82"/>
    <mergeCell ref="W83:W86"/>
    <mergeCell ref="X83:X86"/>
    <mergeCell ref="Y83:Y86"/>
    <mergeCell ref="Z83:Z86"/>
    <mergeCell ref="A83:A86"/>
    <mergeCell ref="G83:J86"/>
    <mergeCell ref="K83:K86"/>
    <mergeCell ref="L83:L86"/>
    <mergeCell ref="M83:M86"/>
    <mergeCell ref="N83:N86"/>
    <mergeCell ref="Z88:Z92"/>
    <mergeCell ref="A93:A97"/>
    <mergeCell ref="C93:J97"/>
    <mergeCell ref="K93:K97"/>
    <mergeCell ref="L93:L97"/>
    <mergeCell ref="M93:M97"/>
    <mergeCell ref="N93:N97"/>
    <mergeCell ref="A88:A92"/>
    <mergeCell ref="C88:J92"/>
    <mergeCell ref="K88:K92"/>
    <mergeCell ref="L88:L92"/>
    <mergeCell ref="M88:M92"/>
    <mergeCell ref="N88:N92"/>
    <mergeCell ref="W93:W97"/>
    <mergeCell ref="X93:X97"/>
    <mergeCell ref="Y93:Y97"/>
    <mergeCell ref="Z93:Z97"/>
    <mergeCell ref="L98:L102"/>
    <mergeCell ref="M98:M102"/>
    <mergeCell ref="N98:N102"/>
    <mergeCell ref="W98:W102"/>
    <mergeCell ref="X98:X102"/>
    <mergeCell ref="Y98:Y102"/>
    <mergeCell ref="W88:W92"/>
    <mergeCell ref="X88:X92"/>
    <mergeCell ref="Y88:Y92"/>
    <mergeCell ref="Z98:Z102"/>
    <mergeCell ref="A103:A107"/>
    <mergeCell ref="E103:J107"/>
    <mergeCell ref="K103:K107"/>
    <mergeCell ref="L103:L107"/>
    <mergeCell ref="M103:M107"/>
    <mergeCell ref="N103:N107"/>
    <mergeCell ref="W108:W112"/>
    <mergeCell ref="X108:X112"/>
    <mergeCell ref="Y108:Y112"/>
    <mergeCell ref="Z108:Z112"/>
    <mergeCell ref="W103:W107"/>
    <mergeCell ref="X103:X107"/>
    <mergeCell ref="Y103:Y107"/>
    <mergeCell ref="Z103:Z107"/>
    <mergeCell ref="A108:A112"/>
    <mergeCell ref="E108:J112"/>
    <mergeCell ref="K108:K112"/>
    <mergeCell ref="L108:L112"/>
    <mergeCell ref="M108:M112"/>
    <mergeCell ref="N108:N112"/>
    <mergeCell ref="A98:A102"/>
    <mergeCell ref="D98:J102"/>
    <mergeCell ref="K98:K102"/>
    <mergeCell ref="W113:W116"/>
    <mergeCell ref="X113:X116"/>
    <mergeCell ref="Y113:Y116"/>
    <mergeCell ref="Z113:Z116"/>
    <mergeCell ref="A113:A116"/>
    <mergeCell ref="F113:J116"/>
    <mergeCell ref="K113:K116"/>
    <mergeCell ref="L113:L116"/>
    <mergeCell ref="M113:M116"/>
    <mergeCell ref="N113:N116"/>
    <mergeCell ref="W117:W120"/>
    <mergeCell ref="X117:X120"/>
    <mergeCell ref="Y117:Y120"/>
    <mergeCell ref="Z117:Z120"/>
    <mergeCell ref="A117:A120"/>
    <mergeCell ref="G117:J120"/>
    <mergeCell ref="K117:K120"/>
    <mergeCell ref="L117:L120"/>
    <mergeCell ref="M117:M120"/>
    <mergeCell ref="N117:N120"/>
    <mergeCell ref="W122:W123"/>
    <mergeCell ref="X122:X123"/>
    <mergeCell ref="Y122:Y123"/>
    <mergeCell ref="Z122:Z123"/>
    <mergeCell ref="A122:A123"/>
    <mergeCell ref="C122:J123"/>
    <mergeCell ref="K122:K123"/>
    <mergeCell ref="L122:L123"/>
    <mergeCell ref="M122:M123"/>
    <mergeCell ref="N122:N123"/>
  </mergeCells>
  <phoneticPr fontId="1"/>
  <dataValidations count="1">
    <dataValidation type="list" allowBlank="1" showInputMessage="1" showErrorMessage="1" sqref="R7:R124 T7:T124 V7:V124 P7:P124" xr:uid="{6009DF48-1242-4602-80C7-931552FED3A7}">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rowBreaks count="1" manualBreakCount="1">
    <brk id="6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FAEB-C838-4777-8712-A360F60EE51B}">
  <sheetPr codeName="Sheet12">
    <tabColor rgb="FF92D050"/>
    <pageSetUpPr fitToPage="1"/>
  </sheetPr>
  <dimension ref="A1:Z46"/>
  <sheetViews>
    <sheetView showGridLines="0" view="pageBreakPreview" zoomScale="70" zoomScaleNormal="70" zoomScaleSheetLayoutView="70" zoomScalePageLayoutView="75" workbookViewId="0">
      <selection activeCell="M87" sqref="M87:M90"/>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104</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87</v>
      </c>
      <c r="C6" s="123" t="s">
        <v>103</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134">
        <v>91</v>
      </c>
      <c r="B7" s="42"/>
      <c r="C7" s="135" t="s">
        <v>120</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48" customHeight="1">
      <c r="A8" s="134"/>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134"/>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134"/>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134"/>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134"/>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134"/>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134">
        <f>COUNTA($A$7:$A13)+$A$7</f>
        <v>92</v>
      </c>
      <c r="B14" s="43"/>
      <c r="C14" s="7"/>
      <c r="D14" s="198" t="s">
        <v>119</v>
      </c>
      <c r="E14" s="199"/>
      <c r="F14" s="199"/>
      <c r="G14" s="199"/>
      <c r="H14" s="199"/>
      <c r="I14" s="199"/>
      <c r="J14" s="200"/>
      <c r="K14" s="172">
        <v>1</v>
      </c>
      <c r="L14" s="167">
        <f>4-X14</f>
        <v>3</v>
      </c>
      <c r="M14" s="167">
        <v>2</v>
      </c>
      <c r="N14" s="167" t="s">
        <v>128</v>
      </c>
      <c r="O14" s="47" t="s">
        <v>67</v>
      </c>
      <c r="P14" s="48"/>
      <c r="Q14" s="47" t="s">
        <v>67</v>
      </c>
      <c r="R14" s="48"/>
      <c r="S14" s="20" t="s">
        <v>47</v>
      </c>
      <c r="T14" s="27"/>
      <c r="U14" s="28" t="s">
        <v>48</v>
      </c>
      <c r="V14" s="27" t="s">
        <v>21</v>
      </c>
      <c r="W14" s="148">
        <v>1</v>
      </c>
      <c r="X14" s="148">
        <v>1</v>
      </c>
      <c r="Y14" s="170" t="s">
        <v>82</v>
      </c>
      <c r="Z14" s="166" t="str">
        <f>A7&amp;","&amp;A14</f>
        <v>91,92</v>
      </c>
    </row>
    <row r="15" spans="1:26" ht="18.75" customHeight="1">
      <c r="A15" s="134"/>
      <c r="B15" s="43" t="s">
        <v>87</v>
      </c>
      <c r="C15" s="7"/>
      <c r="D15" s="201"/>
      <c r="E15" s="202"/>
      <c r="F15" s="202"/>
      <c r="G15" s="202"/>
      <c r="H15" s="202"/>
      <c r="I15" s="202"/>
      <c r="J15" s="203"/>
      <c r="K15" s="173"/>
      <c r="L15" s="168"/>
      <c r="M15" s="168"/>
      <c r="N15" s="168"/>
      <c r="O15" s="49" t="s">
        <v>68</v>
      </c>
      <c r="P15" s="50"/>
      <c r="Q15" s="49" t="s">
        <v>68</v>
      </c>
      <c r="R15" s="50"/>
      <c r="S15" s="23" t="s">
        <v>37</v>
      </c>
      <c r="T15" s="22"/>
      <c r="U15" s="23" t="s">
        <v>74</v>
      </c>
      <c r="V15" s="22" t="s">
        <v>21</v>
      </c>
      <c r="W15" s="148"/>
      <c r="X15" s="148"/>
      <c r="Y15" s="170"/>
      <c r="Z15" s="166"/>
    </row>
    <row r="16" spans="1:26" ht="18.75" customHeight="1">
      <c r="A16" s="134"/>
      <c r="B16" s="43"/>
      <c r="C16" s="7"/>
      <c r="D16" s="201"/>
      <c r="E16" s="202"/>
      <c r="F16" s="202"/>
      <c r="G16" s="202"/>
      <c r="H16" s="202"/>
      <c r="I16" s="202"/>
      <c r="J16" s="203"/>
      <c r="K16" s="173"/>
      <c r="L16" s="168"/>
      <c r="M16" s="168"/>
      <c r="N16" s="168"/>
      <c r="O16" s="67" t="s">
        <v>69</v>
      </c>
      <c r="P16" s="68"/>
      <c r="Q16" s="67" t="s">
        <v>69</v>
      </c>
      <c r="R16" s="68"/>
      <c r="S16" s="36" t="s">
        <v>26</v>
      </c>
      <c r="T16" s="33"/>
      <c r="U16" s="34"/>
      <c r="V16" s="33"/>
      <c r="W16" s="148"/>
      <c r="X16" s="148"/>
      <c r="Y16" s="170"/>
      <c r="Z16" s="166"/>
    </row>
    <row r="17" spans="1:26" ht="18.75" customHeight="1">
      <c r="A17" s="134"/>
      <c r="B17" s="44"/>
      <c r="C17" s="7"/>
      <c r="D17" s="204"/>
      <c r="E17" s="205"/>
      <c r="F17" s="205"/>
      <c r="G17" s="205"/>
      <c r="H17" s="205"/>
      <c r="I17" s="205"/>
      <c r="J17" s="206"/>
      <c r="K17" s="174"/>
      <c r="L17" s="169"/>
      <c r="M17" s="169"/>
      <c r="N17" s="169"/>
      <c r="O17" s="24"/>
      <c r="P17" s="25"/>
      <c r="Q17" s="51"/>
      <c r="R17" s="52"/>
      <c r="S17" s="41"/>
      <c r="T17" s="25"/>
      <c r="U17" s="26"/>
      <c r="V17" s="25"/>
      <c r="W17" s="149"/>
      <c r="X17" s="148"/>
      <c r="Y17" s="170"/>
      <c r="Z17" s="166"/>
    </row>
    <row r="18" spans="1:26" ht="6.75" customHeight="1">
      <c r="A18" s="56"/>
      <c r="B18" s="43"/>
      <c r="C18" s="7"/>
      <c r="D18" s="35"/>
      <c r="E18" s="4"/>
      <c r="F18" s="6"/>
      <c r="G18" s="6"/>
      <c r="H18" s="6"/>
      <c r="I18" s="6"/>
      <c r="J18" s="6"/>
      <c r="K18" s="15"/>
      <c r="L18" s="16"/>
      <c r="M18" s="15"/>
      <c r="N18" s="15"/>
      <c r="O18" s="29"/>
      <c r="P18" s="30"/>
      <c r="Q18" s="31"/>
      <c r="R18" s="30"/>
      <c r="S18" s="31"/>
      <c r="T18" s="30"/>
      <c r="U18" s="31"/>
      <c r="V18" s="30"/>
      <c r="W18" s="13"/>
      <c r="X18" s="17"/>
      <c r="Y18" s="13"/>
      <c r="Z18" s="14"/>
    </row>
    <row r="19" spans="1:26" ht="18.75" customHeight="1">
      <c r="A19" s="134">
        <f>COUNTA($A$7:$A18)+$A$7</f>
        <v>93</v>
      </c>
      <c r="B19" s="42"/>
      <c r="C19" s="135" t="s">
        <v>121</v>
      </c>
      <c r="D19" s="145"/>
      <c r="E19" s="145"/>
      <c r="F19" s="145"/>
      <c r="G19" s="145"/>
      <c r="H19" s="145"/>
      <c r="I19" s="145"/>
      <c r="J19" s="145"/>
      <c r="K19" s="132"/>
      <c r="L19" s="144"/>
      <c r="M19" s="132"/>
      <c r="N19" s="132"/>
      <c r="O19" s="18" t="s">
        <v>114</v>
      </c>
      <c r="P19" s="19" t="s">
        <v>21</v>
      </c>
      <c r="Q19" s="37"/>
      <c r="R19" s="19"/>
      <c r="S19" s="20" t="s">
        <v>29</v>
      </c>
      <c r="T19" s="19"/>
      <c r="U19" s="20"/>
      <c r="V19" s="19"/>
      <c r="W19" s="150">
        <v>3</v>
      </c>
      <c r="X19" s="131"/>
      <c r="Y19" s="132"/>
      <c r="Z19" s="133"/>
    </row>
    <row r="20" spans="1:26" ht="48" customHeight="1">
      <c r="A20" s="134"/>
      <c r="B20" s="43"/>
      <c r="C20" s="138"/>
      <c r="D20" s="146"/>
      <c r="E20" s="146"/>
      <c r="F20" s="146"/>
      <c r="G20" s="146"/>
      <c r="H20" s="146"/>
      <c r="I20" s="146"/>
      <c r="J20" s="146"/>
      <c r="K20" s="132"/>
      <c r="L20" s="144"/>
      <c r="M20" s="132"/>
      <c r="N20" s="132"/>
      <c r="O20" s="21" t="s">
        <v>36</v>
      </c>
      <c r="P20" s="22" t="s">
        <v>21</v>
      </c>
      <c r="Q20" s="38"/>
      <c r="R20" s="22"/>
      <c r="S20" s="23" t="s">
        <v>37</v>
      </c>
      <c r="T20" s="22"/>
      <c r="U20" s="23"/>
      <c r="V20" s="22"/>
      <c r="W20" s="150"/>
      <c r="X20" s="131"/>
      <c r="Y20" s="132"/>
      <c r="Z20" s="133"/>
    </row>
    <row r="21" spans="1:26" ht="18.75" customHeight="1">
      <c r="A21" s="134"/>
      <c r="B21" s="43"/>
      <c r="C21" s="138"/>
      <c r="D21" s="146"/>
      <c r="E21" s="146"/>
      <c r="F21" s="146"/>
      <c r="G21" s="146"/>
      <c r="H21" s="146"/>
      <c r="I21" s="146"/>
      <c r="J21" s="146"/>
      <c r="K21" s="132"/>
      <c r="L21" s="144"/>
      <c r="M21" s="132"/>
      <c r="N21" s="132"/>
      <c r="O21" s="21" t="s">
        <v>23</v>
      </c>
      <c r="P21" s="22"/>
      <c r="Q21" s="38"/>
      <c r="R21" s="22"/>
      <c r="S21" s="36" t="s">
        <v>26</v>
      </c>
      <c r="T21" s="22"/>
      <c r="U21" s="23"/>
      <c r="V21" s="22"/>
      <c r="W21" s="148"/>
      <c r="X21" s="131"/>
      <c r="Y21" s="132"/>
      <c r="Z21" s="133"/>
    </row>
    <row r="22" spans="1:26" ht="18.75" customHeight="1">
      <c r="A22" s="134"/>
      <c r="B22" s="43"/>
      <c r="C22" s="138"/>
      <c r="D22" s="146"/>
      <c r="E22" s="146"/>
      <c r="F22" s="146"/>
      <c r="G22" s="146"/>
      <c r="H22" s="146"/>
      <c r="I22" s="146"/>
      <c r="J22" s="146"/>
      <c r="K22" s="132"/>
      <c r="L22" s="144"/>
      <c r="M22" s="132"/>
      <c r="N22" s="132"/>
      <c r="O22" s="32" t="s">
        <v>24</v>
      </c>
      <c r="P22" s="33"/>
      <c r="Q22" s="39"/>
      <c r="R22" s="33"/>
      <c r="S22" s="55" t="s">
        <v>33</v>
      </c>
      <c r="T22" s="33"/>
      <c r="U22" s="34"/>
      <c r="V22" s="33"/>
      <c r="W22" s="148"/>
      <c r="X22" s="131"/>
      <c r="Y22" s="132"/>
      <c r="Z22" s="133"/>
    </row>
    <row r="23" spans="1:26" ht="18.75" customHeight="1">
      <c r="A23" s="134"/>
      <c r="B23" s="43"/>
      <c r="C23" s="141"/>
      <c r="D23" s="147"/>
      <c r="E23" s="147"/>
      <c r="F23" s="147"/>
      <c r="G23" s="147"/>
      <c r="H23" s="147"/>
      <c r="I23" s="147"/>
      <c r="J23" s="147"/>
      <c r="K23" s="132"/>
      <c r="L23" s="144"/>
      <c r="M23" s="132"/>
      <c r="N23" s="132"/>
      <c r="O23" s="40" t="s">
        <v>27</v>
      </c>
      <c r="P23" s="25"/>
      <c r="Q23" s="40" t="s">
        <v>27</v>
      </c>
      <c r="R23" s="25"/>
      <c r="S23" s="41"/>
      <c r="T23" s="25"/>
      <c r="U23" s="26"/>
      <c r="V23" s="25"/>
      <c r="W23" s="149"/>
      <c r="X23" s="131"/>
      <c r="Y23" s="132"/>
      <c r="Z23" s="133"/>
    </row>
    <row r="24" spans="1:26" ht="18.75" customHeight="1">
      <c r="A24" s="134">
        <f>COUNTA($A$7:$A23)+$A$7</f>
        <v>94</v>
      </c>
      <c r="B24" s="43"/>
      <c r="C24" s="7"/>
      <c r="D24" s="198" t="s">
        <v>119</v>
      </c>
      <c r="E24" s="199"/>
      <c r="F24" s="199"/>
      <c r="G24" s="199"/>
      <c r="H24" s="199"/>
      <c r="I24" s="199"/>
      <c r="J24" s="200"/>
      <c r="K24" s="172">
        <v>1</v>
      </c>
      <c r="L24" s="167">
        <f>4-X24</f>
        <v>1</v>
      </c>
      <c r="M24" s="167">
        <v>2</v>
      </c>
      <c r="N24" s="167" t="s">
        <v>130</v>
      </c>
      <c r="O24" s="47" t="s">
        <v>67</v>
      </c>
      <c r="P24" s="48"/>
      <c r="Q24" s="47" t="s">
        <v>67</v>
      </c>
      <c r="R24" s="48"/>
      <c r="S24" s="20" t="s">
        <v>47</v>
      </c>
      <c r="T24" s="27"/>
      <c r="U24" s="28" t="s">
        <v>48</v>
      </c>
      <c r="V24" s="27" t="s">
        <v>21</v>
      </c>
      <c r="W24" s="148">
        <v>1</v>
      </c>
      <c r="X24" s="148">
        <v>3</v>
      </c>
      <c r="Y24" s="170" t="s">
        <v>81</v>
      </c>
      <c r="Z24" s="166" t="str">
        <f>A19&amp;","&amp;A24</f>
        <v>93,94</v>
      </c>
    </row>
    <row r="25" spans="1:26" ht="18.75" customHeight="1">
      <c r="A25" s="134"/>
      <c r="B25" s="43" t="s">
        <v>87</v>
      </c>
      <c r="C25" s="7"/>
      <c r="D25" s="201"/>
      <c r="E25" s="202"/>
      <c r="F25" s="202"/>
      <c r="G25" s="202"/>
      <c r="H25" s="202"/>
      <c r="I25" s="202"/>
      <c r="J25" s="203"/>
      <c r="K25" s="173"/>
      <c r="L25" s="168"/>
      <c r="M25" s="168"/>
      <c r="N25" s="168"/>
      <c r="O25" s="49" t="s">
        <v>68</v>
      </c>
      <c r="P25" s="50"/>
      <c r="Q25" s="49" t="s">
        <v>68</v>
      </c>
      <c r="R25" s="50"/>
      <c r="S25" s="23" t="s">
        <v>37</v>
      </c>
      <c r="T25" s="22"/>
      <c r="U25" s="23" t="s">
        <v>74</v>
      </c>
      <c r="V25" s="22" t="s">
        <v>21</v>
      </c>
      <c r="W25" s="148"/>
      <c r="X25" s="148"/>
      <c r="Y25" s="170"/>
      <c r="Z25" s="166"/>
    </row>
    <row r="26" spans="1:26" ht="18.75" customHeight="1">
      <c r="A26" s="134"/>
      <c r="B26" s="43"/>
      <c r="C26" s="7"/>
      <c r="D26" s="201"/>
      <c r="E26" s="202"/>
      <c r="F26" s="202"/>
      <c r="G26" s="202"/>
      <c r="H26" s="202"/>
      <c r="I26" s="202"/>
      <c r="J26" s="203"/>
      <c r="K26" s="173"/>
      <c r="L26" s="168"/>
      <c r="M26" s="168"/>
      <c r="N26" s="168"/>
      <c r="O26" s="67" t="s">
        <v>69</v>
      </c>
      <c r="P26" s="68"/>
      <c r="Q26" s="67" t="s">
        <v>69</v>
      </c>
      <c r="R26" s="68"/>
      <c r="S26" s="36" t="s">
        <v>26</v>
      </c>
      <c r="T26" s="33"/>
      <c r="U26" s="34"/>
      <c r="V26" s="33"/>
      <c r="W26" s="148"/>
      <c r="X26" s="148"/>
      <c r="Y26" s="170"/>
      <c r="Z26" s="166"/>
    </row>
    <row r="27" spans="1:26" ht="18.75" customHeight="1">
      <c r="A27" s="134"/>
      <c r="B27" s="44"/>
      <c r="C27" s="7"/>
      <c r="D27" s="204"/>
      <c r="E27" s="205"/>
      <c r="F27" s="205"/>
      <c r="G27" s="205"/>
      <c r="H27" s="205"/>
      <c r="I27" s="205"/>
      <c r="J27" s="206"/>
      <c r="K27" s="174"/>
      <c r="L27" s="169"/>
      <c r="M27" s="169"/>
      <c r="N27" s="169"/>
      <c r="O27" s="24"/>
      <c r="P27" s="25"/>
      <c r="Q27" s="51"/>
      <c r="R27" s="52"/>
      <c r="S27" s="41"/>
      <c r="T27" s="25"/>
      <c r="U27" s="26"/>
      <c r="V27" s="25"/>
      <c r="W27" s="149"/>
      <c r="X27" s="148"/>
      <c r="Y27" s="170"/>
      <c r="Z27" s="166"/>
    </row>
    <row r="28" spans="1:26" ht="6.75" customHeight="1">
      <c r="A28" s="56"/>
      <c r="B28" s="43"/>
      <c r="C28" s="7"/>
      <c r="D28" s="35"/>
      <c r="E28" s="4"/>
      <c r="F28" s="6"/>
      <c r="G28" s="6"/>
      <c r="H28" s="6"/>
      <c r="I28" s="6"/>
      <c r="J28" s="6"/>
      <c r="K28" s="15"/>
      <c r="L28" s="16"/>
      <c r="M28" s="15"/>
      <c r="N28" s="15"/>
      <c r="O28" s="29"/>
      <c r="P28" s="30"/>
      <c r="Q28" s="31"/>
      <c r="R28" s="30"/>
      <c r="S28" s="31"/>
      <c r="T28" s="30"/>
      <c r="U28" s="31"/>
      <c r="V28" s="30"/>
      <c r="W28" s="13"/>
      <c r="X28" s="17"/>
      <c r="Y28" s="13"/>
      <c r="Z28" s="14"/>
    </row>
    <row r="29" spans="1:26" ht="18.75" customHeight="1">
      <c r="A29" s="134">
        <f>COUNTA($A$7:$A28)+$A$7</f>
        <v>95</v>
      </c>
      <c r="B29" s="42"/>
      <c r="C29" s="135" t="s">
        <v>54</v>
      </c>
      <c r="D29" s="145"/>
      <c r="E29" s="145"/>
      <c r="F29" s="145"/>
      <c r="G29" s="145"/>
      <c r="H29" s="145"/>
      <c r="I29" s="145"/>
      <c r="J29" s="145"/>
      <c r="K29" s="132"/>
      <c r="L29" s="144"/>
      <c r="M29" s="132"/>
      <c r="N29" s="132"/>
      <c r="O29" s="18"/>
      <c r="P29" s="19"/>
      <c r="Q29" s="37"/>
      <c r="R29" s="19"/>
      <c r="S29" s="20" t="s">
        <v>29</v>
      </c>
      <c r="T29" s="19"/>
      <c r="U29" s="20"/>
      <c r="V29" s="19"/>
      <c r="W29" s="150">
        <v>1</v>
      </c>
      <c r="X29" s="131"/>
      <c r="Y29" s="132"/>
      <c r="Z29" s="133"/>
    </row>
    <row r="30" spans="1:26" ht="19.5" customHeight="1">
      <c r="A30" s="134"/>
      <c r="B30" s="43"/>
      <c r="C30" s="138"/>
      <c r="D30" s="146"/>
      <c r="E30" s="146"/>
      <c r="F30" s="146"/>
      <c r="G30" s="146"/>
      <c r="H30" s="146"/>
      <c r="I30" s="146"/>
      <c r="J30" s="146"/>
      <c r="K30" s="132"/>
      <c r="L30" s="144"/>
      <c r="M30" s="132"/>
      <c r="N30" s="132"/>
      <c r="O30" s="21"/>
      <c r="P30" s="22"/>
      <c r="Q30" s="38"/>
      <c r="R30" s="22"/>
      <c r="S30" s="23" t="s">
        <v>25</v>
      </c>
      <c r="T30" s="22"/>
      <c r="U30" s="23"/>
      <c r="V30" s="22"/>
      <c r="W30" s="150"/>
      <c r="X30" s="131"/>
      <c r="Y30" s="132"/>
      <c r="Z30" s="133"/>
    </row>
    <row r="31" spans="1:26" ht="18.75" customHeight="1">
      <c r="A31" s="134"/>
      <c r="B31" s="43"/>
      <c r="C31" s="138"/>
      <c r="D31" s="146"/>
      <c r="E31" s="146"/>
      <c r="F31" s="146"/>
      <c r="G31" s="146"/>
      <c r="H31" s="146"/>
      <c r="I31" s="146"/>
      <c r="J31" s="146"/>
      <c r="K31" s="132"/>
      <c r="L31" s="144"/>
      <c r="M31" s="132"/>
      <c r="N31" s="132"/>
      <c r="O31" s="21"/>
      <c r="P31" s="22"/>
      <c r="Q31" s="38"/>
      <c r="R31" s="22"/>
      <c r="S31" s="36" t="s">
        <v>26</v>
      </c>
      <c r="T31" s="22"/>
      <c r="U31" s="23"/>
      <c r="V31" s="22"/>
      <c r="W31" s="148"/>
      <c r="X31" s="131"/>
      <c r="Y31" s="132"/>
      <c r="Z31" s="133"/>
    </row>
    <row r="32" spans="1:26" ht="18.75" customHeight="1">
      <c r="A32" s="134"/>
      <c r="B32" s="43"/>
      <c r="C32" s="138"/>
      <c r="D32" s="146"/>
      <c r="E32" s="146"/>
      <c r="F32" s="146"/>
      <c r="G32" s="146"/>
      <c r="H32" s="146"/>
      <c r="I32" s="146"/>
      <c r="J32" s="146"/>
      <c r="K32" s="132"/>
      <c r="L32" s="144"/>
      <c r="M32" s="132"/>
      <c r="N32" s="132"/>
      <c r="O32" s="32"/>
      <c r="P32" s="33"/>
      <c r="Q32" s="39"/>
      <c r="R32" s="33"/>
      <c r="S32" s="76" t="s">
        <v>98</v>
      </c>
      <c r="T32" s="33"/>
      <c r="U32" s="34"/>
      <c r="V32" s="33"/>
      <c r="W32" s="148"/>
      <c r="X32" s="131"/>
      <c r="Y32" s="132"/>
      <c r="Z32" s="133"/>
    </row>
    <row r="33" spans="1:26" ht="18.75" customHeight="1">
      <c r="A33" s="134"/>
      <c r="B33" s="43"/>
      <c r="C33" s="141"/>
      <c r="D33" s="147"/>
      <c r="E33" s="147"/>
      <c r="F33" s="147"/>
      <c r="G33" s="147"/>
      <c r="H33" s="147"/>
      <c r="I33" s="147"/>
      <c r="J33" s="147"/>
      <c r="K33" s="132"/>
      <c r="L33" s="144"/>
      <c r="M33" s="132"/>
      <c r="N33" s="132"/>
      <c r="O33" s="40"/>
      <c r="P33" s="25"/>
      <c r="Q33" s="51"/>
      <c r="R33" s="52"/>
      <c r="S33" s="41"/>
      <c r="T33" s="25"/>
      <c r="U33" s="26"/>
      <c r="V33" s="25"/>
      <c r="W33" s="149"/>
      <c r="X33" s="131"/>
      <c r="Y33" s="132"/>
      <c r="Z33" s="133"/>
    </row>
    <row r="34" spans="1:26" ht="18.75" customHeight="1">
      <c r="A34" s="134">
        <f>COUNTA($A$7:$A33)+$A$7</f>
        <v>96</v>
      </c>
      <c r="B34" s="44"/>
      <c r="C34" s="135" t="s">
        <v>124</v>
      </c>
      <c r="D34" s="145"/>
      <c r="E34" s="145"/>
      <c r="F34" s="145"/>
      <c r="G34" s="145"/>
      <c r="H34" s="145"/>
      <c r="I34" s="145"/>
      <c r="J34" s="145"/>
      <c r="K34" s="132"/>
      <c r="L34" s="144"/>
      <c r="M34" s="132"/>
      <c r="N34" s="132"/>
      <c r="O34" s="18" t="s">
        <v>114</v>
      </c>
      <c r="P34" s="19"/>
      <c r="Q34" s="37"/>
      <c r="R34" s="19"/>
      <c r="S34" s="20" t="s">
        <v>29</v>
      </c>
      <c r="T34" s="19"/>
      <c r="U34" s="20"/>
      <c r="V34" s="19"/>
      <c r="W34" s="150">
        <v>2</v>
      </c>
      <c r="X34" s="131"/>
      <c r="Y34" s="132"/>
      <c r="Z34" s="133"/>
    </row>
    <row r="35" spans="1:26" ht="48" customHeight="1">
      <c r="A35" s="134"/>
      <c r="B35" s="43"/>
      <c r="C35" s="138"/>
      <c r="D35" s="146"/>
      <c r="E35" s="146"/>
      <c r="F35" s="146"/>
      <c r="G35" s="146"/>
      <c r="H35" s="146"/>
      <c r="I35" s="146"/>
      <c r="J35" s="146"/>
      <c r="K35" s="132"/>
      <c r="L35" s="144"/>
      <c r="M35" s="132"/>
      <c r="N35" s="132"/>
      <c r="O35" s="21" t="s">
        <v>36</v>
      </c>
      <c r="P35" s="22" t="s">
        <v>21</v>
      </c>
      <c r="Q35" s="38"/>
      <c r="R35" s="22"/>
      <c r="S35" s="23" t="s">
        <v>37</v>
      </c>
      <c r="T35" s="22"/>
      <c r="U35" s="23"/>
      <c r="V35" s="22"/>
      <c r="W35" s="150"/>
      <c r="X35" s="131"/>
      <c r="Y35" s="132"/>
      <c r="Z35" s="133"/>
    </row>
    <row r="36" spans="1:26" ht="18.75" customHeight="1">
      <c r="A36" s="134"/>
      <c r="B36" s="43"/>
      <c r="C36" s="138"/>
      <c r="D36" s="146"/>
      <c r="E36" s="146"/>
      <c r="F36" s="146"/>
      <c r="G36" s="146"/>
      <c r="H36" s="146"/>
      <c r="I36" s="146"/>
      <c r="J36" s="146"/>
      <c r="K36" s="132"/>
      <c r="L36" s="144"/>
      <c r="M36" s="132"/>
      <c r="N36" s="132"/>
      <c r="O36" s="21" t="s">
        <v>23</v>
      </c>
      <c r="P36" s="22"/>
      <c r="Q36" s="38"/>
      <c r="R36" s="22"/>
      <c r="S36" s="36" t="s">
        <v>26</v>
      </c>
      <c r="T36" s="22"/>
      <c r="U36" s="23"/>
      <c r="V36" s="22"/>
      <c r="W36" s="148"/>
      <c r="X36" s="131"/>
      <c r="Y36" s="132"/>
      <c r="Z36" s="133"/>
    </row>
    <row r="37" spans="1:26" ht="18.75" customHeight="1">
      <c r="A37" s="134"/>
      <c r="B37" s="43"/>
      <c r="C37" s="138"/>
      <c r="D37" s="146"/>
      <c r="E37" s="146"/>
      <c r="F37" s="146"/>
      <c r="G37" s="146"/>
      <c r="H37" s="146"/>
      <c r="I37" s="146"/>
      <c r="J37" s="146"/>
      <c r="K37" s="132"/>
      <c r="L37" s="144"/>
      <c r="M37" s="132"/>
      <c r="N37" s="132"/>
      <c r="O37" s="32" t="s">
        <v>24</v>
      </c>
      <c r="P37" s="33"/>
      <c r="Q37" s="39"/>
      <c r="R37" s="33"/>
      <c r="S37" s="55" t="s">
        <v>33</v>
      </c>
      <c r="T37" s="33"/>
      <c r="U37" s="34"/>
      <c r="V37" s="33"/>
      <c r="W37" s="148"/>
      <c r="X37" s="131"/>
      <c r="Y37" s="132"/>
      <c r="Z37" s="133"/>
    </row>
    <row r="38" spans="1:26" ht="18.75" customHeight="1">
      <c r="A38" s="134"/>
      <c r="B38" s="43"/>
      <c r="C38" s="141"/>
      <c r="D38" s="147"/>
      <c r="E38" s="147"/>
      <c r="F38" s="147"/>
      <c r="G38" s="147"/>
      <c r="H38" s="147"/>
      <c r="I38" s="147"/>
      <c r="J38" s="147"/>
      <c r="K38" s="132"/>
      <c r="L38" s="144"/>
      <c r="M38" s="132"/>
      <c r="N38" s="132"/>
      <c r="O38" s="40" t="s">
        <v>27</v>
      </c>
      <c r="P38" s="25"/>
      <c r="Q38" s="40" t="s">
        <v>27</v>
      </c>
      <c r="R38" s="25"/>
      <c r="S38" s="41"/>
      <c r="T38" s="25"/>
      <c r="U38" s="26"/>
      <c r="V38" s="25"/>
      <c r="W38" s="149"/>
      <c r="X38" s="131"/>
      <c r="Y38" s="132"/>
      <c r="Z38" s="133"/>
    </row>
    <row r="39" spans="1:26" ht="18.75" customHeight="1">
      <c r="A39" s="134">
        <f>COUNTA($A$7:$A38)+$A$7</f>
        <v>97</v>
      </c>
      <c r="B39" s="43"/>
      <c r="C39" s="7"/>
      <c r="D39" s="198" t="s">
        <v>119</v>
      </c>
      <c r="E39" s="199"/>
      <c r="F39" s="199"/>
      <c r="G39" s="199"/>
      <c r="H39" s="199"/>
      <c r="I39" s="199"/>
      <c r="J39" s="200"/>
      <c r="K39" s="172">
        <v>1</v>
      </c>
      <c r="L39" s="167">
        <f>4-X39</f>
        <v>2</v>
      </c>
      <c r="M39" s="167">
        <v>2</v>
      </c>
      <c r="N39" s="167" t="s">
        <v>130</v>
      </c>
      <c r="O39" s="47" t="s">
        <v>67</v>
      </c>
      <c r="P39" s="48"/>
      <c r="Q39" s="47" t="s">
        <v>67</v>
      </c>
      <c r="R39" s="48"/>
      <c r="S39" s="20" t="s">
        <v>47</v>
      </c>
      <c r="T39" s="27"/>
      <c r="U39" s="28" t="s">
        <v>48</v>
      </c>
      <c r="V39" s="27" t="s">
        <v>21</v>
      </c>
      <c r="W39" s="148">
        <v>1</v>
      </c>
      <c r="X39" s="148">
        <v>2</v>
      </c>
      <c r="Y39" s="170" t="s">
        <v>94</v>
      </c>
      <c r="Z39" s="166" t="str">
        <f>A34&amp;","&amp;A39</f>
        <v>96,97</v>
      </c>
    </row>
    <row r="40" spans="1:26" ht="18.75" customHeight="1">
      <c r="A40" s="134"/>
      <c r="B40" s="43" t="s">
        <v>87</v>
      </c>
      <c r="C40" s="7"/>
      <c r="D40" s="201"/>
      <c r="E40" s="202"/>
      <c r="F40" s="202"/>
      <c r="G40" s="202"/>
      <c r="H40" s="202"/>
      <c r="I40" s="202"/>
      <c r="J40" s="203"/>
      <c r="K40" s="173"/>
      <c r="L40" s="168"/>
      <c r="M40" s="168"/>
      <c r="N40" s="168"/>
      <c r="O40" s="49" t="s">
        <v>68</v>
      </c>
      <c r="P40" s="50"/>
      <c r="Q40" s="49" t="s">
        <v>68</v>
      </c>
      <c r="R40" s="50"/>
      <c r="S40" s="23" t="s">
        <v>37</v>
      </c>
      <c r="T40" s="22"/>
      <c r="U40" s="23" t="s">
        <v>74</v>
      </c>
      <c r="V40" s="22" t="s">
        <v>21</v>
      </c>
      <c r="W40" s="148"/>
      <c r="X40" s="148"/>
      <c r="Y40" s="170"/>
      <c r="Z40" s="166"/>
    </row>
    <row r="41" spans="1:26" ht="18.75" customHeight="1">
      <c r="A41" s="134"/>
      <c r="B41" s="43"/>
      <c r="C41" s="7"/>
      <c r="D41" s="201"/>
      <c r="E41" s="202"/>
      <c r="F41" s="202"/>
      <c r="G41" s="202"/>
      <c r="H41" s="202"/>
      <c r="I41" s="202"/>
      <c r="J41" s="203"/>
      <c r="K41" s="173"/>
      <c r="L41" s="168"/>
      <c r="M41" s="168"/>
      <c r="N41" s="168"/>
      <c r="O41" s="67" t="s">
        <v>69</v>
      </c>
      <c r="P41" s="68"/>
      <c r="Q41" s="67" t="s">
        <v>69</v>
      </c>
      <c r="R41" s="68"/>
      <c r="S41" s="36" t="s">
        <v>26</v>
      </c>
      <c r="T41" s="33"/>
      <c r="U41" s="34"/>
      <c r="V41" s="33"/>
      <c r="W41" s="148"/>
      <c r="X41" s="148"/>
      <c r="Y41" s="170"/>
      <c r="Z41" s="166"/>
    </row>
    <row r="42" spans="1:26" ht="18.75" customHeight="1">
      <c r="A42" s="134"/>
      <c r="B42" s="44"/>
      <c r="C42" s="7"/>
      <c r="D42" s="204"/>
      <c r="E42" s="205"/>
      <c r="F42" s="205"/>
      <c r="G42" s="205"/>
      <c r="H42" s="205"/>
      <c r="I42" s="205"/>
      <c r="J42" s="206"/>
      <c r="K42" s="174"/>
      <c r="L42" s="169"/>
      <c r="M42" s="169"/>
      <c r="N42" s="169"/>
      <c r="O42" s="24"/>
      <c r="P42" s="25"/>
      <c r="Q42" s="51"/>
      <c r="R42" s="52"/>
      <c r="S42" s="41"/>
      <c r="T42" s="25"/>
      <c r="U42" s="26"/>
      <c r="V42" s="25"/>
      <c r="W42" s="149"/>
      <c r="X42" s="148"/>
      <c r="Y42" s="170"/>
      <c r="Z42" s="166"/>
    </row>
    <row r="43" spans="1:26" ht="6.75" customHeight="1">
      <c r="A43" s="56"/>
      <c r="B43" s="43"/>
      <c r="C43" s="7"/>
      <c r="D43" s="35"/>
      <c r="E43" s="4"/>
      <c r="F43" s="6"/>
      <c r="G43" s="6"/>
      <c r="H43" s="6"/>
      <c r="I43" s="6"/>
      <c r="J43" s="6"/>
      <c r="K43" s="15"/>
      <c r="L43" s="16"/>
      <c r="M43" s="15"/>
      <c r="N43" s="15"/>
      <c r="O43" s="29"/>
      <c r="P43" s="30"/>
      <c r="Q43" s="31"/>
      <c r="R43" s="30"/>
      <c r="S43" s="31"/>
      <c r="T43" s="30"/>
      <c r="U43" s="31"/>
      <c r="V43" s="30"/>
      <c r="W43" s="13"/>
      <c r="X43" s="17"/>
      <c r="Y43" s="13"/>
      <c r="Z43" s="14"/>
    </row>
    <row r="44" spans="1:26" ht="18.75" customHeight="1">
      <c r="A44" s="134" t="s">
        <v>20</v>
      </c>
      <c r="B44" s="45"/>
      <c r="C44" s="135"/>
      <c r="D44" s="145"/>
      <c r="E44" s="145"/>
      <c r="F44" s="145"/>
      <c r="G44" s="145"/>
      <c r="H44" s="145"/>
      <c r="I44" s="145"/>
      <c r="J44" s="153"/>
      <c r="K44" s="132"/>
      <c r="L44" s="144"/>
      <c r="M44" s="132"/>
      <c r="N44" s="132"/>
      <c r="O44" s="18"/>
      <c r="P44" s="19"/>
      <c r="Q44" s="18"/>
      <c r="R44" s="19"/>
      <c r="S44" s="20"/>
      <c r="T44" s="19"/>
      <c r="U44" s="20"/>
      <c r="V44" s="19"/>
      <c r="W44" s="148"/>
      <c r="X44" s="131"/>
      <c r="Y44" s="151"/>
      <c r="Z44" s="152"/>
    </row>
    <row r="45" spans="1:26" ht="18.75" customHeight="1">
      <c r="A45" s="134"/>
      <c r="B45" s="44"/>
      <c r="C45" s="154"/>
      <c r="D45" s="147"/>
      <c r="E45" s="147"/>
      <c r="F45" s="147"/>
      <c r="G45" s="147"/>
      <c r="H45" s="147"/>
      <c r="I45" s="147"/>
      <c r="J45" s="155"/>
      <c r="K45" s="132"/>
      <c r="L45" s="144"/>
      <c r="M45" s="132"/>
      <c r="N45" s="132"/>
      <c r="O45" s="24"/>
      <c r="P45" s="25"/>
      <c r="Q45" s="24"/>
      <c r="R45" s="25"/>
      <c r="S45" s="26"/>
      <c r="T45" s="25"/>
      <c r="U45" s="26"/>
      <c r="V45" s="25"/>
      <c r="W45" s="149"/>
      <c r="X45" s="131"/>
      <c r="Y45" s="151"/>
      <c r="Z45" s="152"/>
    </row>
    <row r="46" spans="1:26" ht="6.75" customHeight="1">
      <c r="A46" s="56"/>
      <c r="B46" s="60"/>
      <c r="C46" s="57"/>
      <c r="D46" s="53"/>
      <c r="E46" s="53"/>
      <c r="F46" s="53"/>
      <c r="G46" s="58"/>
      <c r="H46" s="58"/>
      <c r="I46" s="58"/>
      <c r="J46" s="58"/>
      <c r="K46" s="13"/>
      <c r="L46" s="59"/>
      <c r="M46" s="13"/>
      <c r="N46" s="13"/>
      <c r="O46" s="29"/>
      <c r="P46" s="30"/>
      <c r="Q46" s="31"/>
      <c r="R46" s="30"/>
      <c r="S46" s="31"/>
      <c r="T46" s="30"/>
      <c r="U46" s="31"/>
      <c r="V46" s="30"/>
      <c r="W46" s="13"/>
      <c r="X46" s="17"/>
      <c r="Y46" s="13"/>
      <c r="Z46" s="14"/>
    </row>
  </sheetData>
  <mergeCells count="102">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 ref="W7:W13"/>
    <mergeCell ref="X7:X13"/>
    <mergeCell ref="Y7:Y13"/>
    <mergeCell ref="Z7:Z13"/>
    <mergeCell ref="A7:A13"/>
    <mergeCell ref="C7:J13"/>
    <mergeCell ref="K7:K13"/>
    <mergeCell ref="L7:L13"/>
    <mergeCell ref="M7:M13"/>
    <mergeCell ref="N7:N13"/>
    <mergeCell ref="W14:W17"/>
    <mergeCell ref="X14:X17"/>
    <mergeCell ref="Y14:Y17"/>
    <mergeCell ref="Z14:Z17"/>
    <mergeCell ref="A14:A17"/>
    <mergeCell ref="D14:J17"/>
    <mergeCell ref="K14:K17"/>
    <mergeCell ref="L14:L17"/>
    <mergeCell ref="M14:M17"/>
    <mergeCell ref="N14:N17"/>
    <mergeCell ref="W19:W23"/>
    <mergeCell ref="X19:X23"/>
    <mergeCell ref="Y19:Y23"/>
    <mergeCell ref="Z19:Z23"/>
    <mergeCell ref="A19:A23"/>
    <mergeCell ref="C19:J23"/>
    <mergeCell ref="K19:K23"/>
    <mergeCell ref="L19:L23"/>
    <mergeCell ref="M19:M23"/>
    <mergeCell ref="N19:N23"/>
    <mergeCell ref="W24:W27"/>
    <mergeCell ref="X24:X27"/>
    <mergeCell ref="Y24:Y27"/>
    <mergeCell ref="Z24:Z27"/>
    <mergeCell ref="A24:A27"/>
    <mergeCell ref="D24:J27"/>
    <mergeCell ref="K24:K27"/>
    <mergeCell ref="L24:L27"/>
    <mergeCell ref="M24:M27"/>
    <mergeCell ref="N24:N27"/>
    <mergeCell ref="W34:W38"/>
    <mergeCell ref="X34:X38"/>
    <mergeCell ref="Y34:Y38"/>
    <mergeCell ref="Z34:Z38"/>
    <mergeCell ref="W29:W33"/>
    <mergeCell ref="X29:X33"/>
    <mergeCell ref="Y29:Y33"/>
    <mergeCell ref="Z29:Z33"/>
    <mergeCell ref="A34:A38"/>
    <mergeCell ref="C34:J38"/>
    <mergeCell ref="K34:K38"/>
    <mergeCell ref="L34:L38"/>
    <mergeCell ref="M34:M38"/>
    <mergeCell ref="N34:N38"/>
    <mergeCell ref="A29:A33"/>
    <mergeCell ref="C29:J33"/>
    <mergeCell ref="K29:K33"/>
    <mergeCell ref="L29:L33"/>
    <mergeCell ref="M29:M33"/>
    <mergeCell ref="N29:N33"/>
    <mergeCell ref="W39:W42"/>
    <mergeCell ref="X39:X42"/>
    <mergeCell ref="Y39:Y42"/>
    <mergeCell ref="Z39:Z42"/>
    <mergeCell ref="A39:A42"/>
    <mergeCell ref="D39:J42"/>
    <mergeCell ref="K39:K42"/>
    <mergeCell ref="L39:L42"/>
    <mergeCell ref="M39:M42"/>
    <mergeCell ref="N39:N42"/>
    <mergeCell ref="W44:W45"/>
    <mergeCell ref="X44:X45"/>
    <mergeCell ref="Y44:Y45"/>
    <mergeCell ref="Z44:Z45"/>
    <mergeCell ref="A44:A45"/>
    <mergeCell ref="C44:J45"/>
    <mergeCell ref="K44:K45"/>
    <mergeCell ref="L44:L45"/>
    <mergeCell ref="M44:M45"/>
    <mergeCell ref="N44:N45"/>
  </mergeCells>
  <phoneticPr fontId="1"/>
  <dataValidations count="1">
    <dataValidation type="list" allowBlank="1" showInputMessage="1" showErrorMessage="1" sqref="P7:P46 V7:V46 T7:T46 R7:R46" xr:uid="{19867101-BC8B-4837-825B-7072F6A3D8FC}">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14F0-8D9F-4C33-8326-DA894320311D}">
  <sheetPr codeName="Sheet13">
    <tabColor rgb="FF92D050"/>
    <pageSetUpPr fitToPage="1"/>
  </sheetPr>
  <dimension ref="A1:Z63"/>
  <sheetViews>
    <sheetView showGridLines="0" view="pageBreakPreview" zoomScale="70" zoomScaleNormal="70" zoomScaleSheetLayoutView="70" zoomScalePageLayoutView="75" workbookViewId="0">
      <selection activeCell="M87" sqref="M87:M90"/>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106</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89</v>
      </c>
      <c r="C6" s="123" t="s">
        <v>101</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134">
        <v>99</v>
      </c>
      <c r="B7" s="42"/>
      <c r="C7" s="135" t="s">
        <v>118</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48" customHeight="1">
      <c r="A8" s="134"/>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134"/>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134"/>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134"/>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134"/>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134"/>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207">
        <f>COUNTA($A$7:$A13)+$A$7</f>
        <v>100</v>
      </c>
      <c r="B14" s="43"/>
      <c r="C14" s="7"/>
      <c r="D14" s="198" t="s">
        <v>113</v>
      </c>
      <c r="E14" s="199"/>
      <c r="F14" s="199"/>
      <c r="G14" s="199"/>
      <c r="H14" s="199"/>
      <c r="I14" s="199"/>
      <c r="J14" s="200"/>
      <c r="K14" s="208">
        <v>2</v>
      </c>
      <c r="L14" s="167">
        <f>4-X14</f>
        <v>3</v>
      </c>
      <c r="M14" s="167">
        <v>2</v>
      </c>
      <c r="N14" s="167" t="s">
        <v>129</v>
      </c>
      <c r="O14" s="47" t="s">
        <v>67</v>
      </c>
      <c r="P14" s="48"/>
      <c r="Q14" s="47" t="s">
        <v>67</v>
      </c>
      <c r="R14" s="48"/>
      <c r="S14" s="20" t="s">
        <v>47</v>
      </c>
      <c r="T14" s="27"/>
      <c r="U14" s="28" t="s">
        <v>48</v>
      </c>
      <c r="V14" s="27" t="s">
        <v>21</v>
      </c>
      <c r="W14" s="148">
        <v>1</v>
      </c>
      <c r="X14" s="148">
        <v>1</v>
      </c>
      <c r="Y14" s="170" t="s">
        <v>76</v>
      </c>
      <c r="Z14" s="166" t="str">
        <f>A7&amp;","&amp;A14</f>
        <v>99,100</v>
      </c>
    </row>
    <row r="15" spans="1:26" ht="18.75" customHeight="1">
      <c r="A15" s="207"/>
      <c r="B15" s="43" t="s">
        <v>89</v>
      </c>
      <c r="C15" s="7"/>
      <c r="D15" s="201"/>
      <c r="E15" s="202"/>
      <c r="F15" s="202"/>
      <c r="G15" s="202"/>
      <c r="H15" s="202"/>
      <c r="I15" s="202"/>
      <c r="J15" s="203"/>
      <c r="K15" s="209"/>
      <c r="L15" s="168"/>
      <c r="M15" s="168"/>
      <c r="N15" s="168"/>
      <c r="O15" s="49" t="s">
        <v>68</v>
      </c>
      <c r="P15" s="50"/>
      <c r="Q15" s="49" t="s">
        <v>68</v>
      </c>
      <c r="R15" s="50"/>
      <c r="S15" s="23" t="s">
        <v>37</v>
      </c>
      <c r="T15" s="22"/>
      <c r="U15" s="23" t="s">
        <v>74</v>
      </c>
      <c r="V15" s="22" t="s">
        <v>21</v>
      </c>
      <c r="W15" s="148"/>
      <c r="X15" s="148"/>
      <c r="Y15" s="170"/>
      <c r="Z15" s="166"/>
    </row>
    <row r="16" spans="1:26" ht="18.75" customHeight="1">
      <c r="A16" s="207"/>
      <c r="B16" s="43"/>
      <c r="C16" s="7"/>
      <c r="D16" s="201"/>
      <c r="E16" s="202"/>
      <c r="F16" s="202"/>
      <c r="G16" s="202"/>
      <c r="H16" s="202"/>
      <c r="I16" s="202"/>
      <c r="J16" s="203"/>
      <c r="K16" s="209"/>
      <c r="L16" s="168"/>
      <c r="M16" s="168"/>
      <c r="N16" s="168"/>
      <c r="O16" s="67" t="s">
        <v>69</v>
      </c>
      <c r="P16" s="68"/>
      <c r="Q16" s="67" t="s">
        <v>69</v>
      </c>
      <c r="R16" s="68"/>
      <c r="S16" s="36" t="s">
        <v>26</v>
      </c>
      <c r="T16" s="33"/>
      <c r="U16" s="34"/>
      <c r="V16" s="33"/>
      <c r="W16" s="148"/>
      <c r="X16" s="148"/>
      <c r="Y16" s="170"/>
      <c r="Z16" s="166"/>
    </row>
    <row r="17" spans="1:26" ht="18.75" customHeight="1">
      <c r="A17" s="207"/>
      <c r="B17" s="44"/>
      <c r="C17" s="7"/>
      <c r="D17" s="204"/>
      <c r="E17" s="205"/>
      <c r="F17" s="205"/>
      <c r="G17" s="205"/>
      <c r="H17" s="205"/>
      <c r="I17" s="205"/>
      <c r="J17" s="206"/>
      <c r="K17" s="210"/>
      <c r="L17" s="169"/>
      <c r="M17" s="169"/>
      <c r="N17" s="169"/>
      <c r="O17" s="24"/>
      <c r="P17" s="25"/>
      <c r="Q17" s="51"/>
      <c r="R17" s="52"/>
      <c r="S17" s="41"/>
      <c r="T17" s="25"/>
      <c r="U17" s="26"/>
      <c r="V17" s="25"/>
      <c r="W17" s="149"/>
      <c r="X17" s="148"/>
      <c r="Y17" s="170"/>
      <c r="Z17" s="166"/>
    </row>
    <row r="18" spans="1:26" ht="18.75" customHeight="1">
      <c r="A18" s="207">
        <f>COUNTA($A$7:$A17)+$A$7</f>
        <v>101</v>
      </c>
      <c r="B18" s="43"/>
      <c r="C18" s="7"/>
      <c r="D18" s="198" t="s">
        <v>107</v>
      </c>
      <c r="E18" s="199"/>
      <c r="F18" s="199"/>
      <c r="G18" s="199"/>
      <c r="H18" s="199"/>
      <c r="I18" s="199"/>
      <c r="J18" s="200"/>
      <c r="K18" s="208">
        <v>2</v>
      </c>
      <c r="L18" s="167">
        <f>4-X18</f>
        <v>3</v>
      </c>
      <c r="M18" s="167">
        <v>2</v>
      </c>
      <c r="N18" s="167" t="s">
        <v>129</v>
      </c>
      <c r="O18" s="47" t="s">
        <v>67</v>
      </c>
      <c r="P18" s="48"/>
      <c r="Q18" s="47" t="s">
        <v>67</v>
      </c>
      <c r="R18" s="48"/>
      <c r="S18" s="20" t="s">
        <v>47</v>
      </c>
      <c r="T18" s="27"/>
      <c r="U18" s="28" t="s">
        <v>48</v>
      </c>
      <c r="V18" s="27" t="s">
        <v>21</v>
      </c>
      <c r="W18" s="148">
        <v>1</v>
      </c>
      <c r="X18" s="148">
        <v>1</v>
      </c>
      <c r="Y18" s="170" t="s">
        <v>77</v>
      </c>
      <c r="Z18" s="166" t="str">
        <f>A7&amp;","&amp;A18</f>
        <v>99,101</v>
      </c>
    </row>
    <row r="19" spans="1:26" ht="18.75" customHeight="1">
      <c r="A19" s="207"/>
      <c r="B19" s="43" t="s">
        <v>89</v>
      </c>
      <c r="C19" s="7"/>
      <c r="D19" s="201"/>
      <c r="E19" s="202"/>
      <c r="F19" s="202"/>
      <c r="G19" s="202"/>
      <c r="H19" s="202"/>
      <c r="I19" s="202"/>
      <c r="J19" s="203"/>
      <c r="K19" s="209"/>
      <c r="L19" s="168"/>
      <c r="M19" s="168"/>
      <c r="N19" s="168"/>
      <c r="O19" s="49" t="s">
        <v>68</v>
      </c>
      <c r="P19" s="50"/>
      <c r="Q19" s="49" t="s">
        <v>68</v>
      </c>
      <c r="R19" s="50"/>
      <c r="S19" s="23" t="s">
        <v>37</v>
      </c>
      <c r="T19" s="22"/>
      <c r="U19" s="23" t="s">
        <v>74</v>
      </c>
      <c r="V19" s="22" t="s">
        <v>21</v>
      </c>
      <c r="W19" s="148"/>
      <c r="X19" s="148"/>
      <c r="Y19" s="170"/>
      <c r="Z19" s="166"/>
    </row>
    <row r="20" spans="1:26" ht="18.75" customHeight="1">
      <c r="A20" s="207"/>
      <c r="B20" s="43"/>
      <c r="C20" s="7"/>
      <c r="D20" s="201"/>
      <c r="E20" s="202"/>
      <c r="F20" s="202"/>
      <c r="G20" s="202"/>
      <c r="H20" s="202"/>
      <c r="I20" s="202"/>
      <c r="J20" s="203"/>
      <c r="K20" s="209"/>
      <c r="L20" s="168"/>
      <c r="M20" s="168"/>
      <c r="N20" s="168"/>
      <c r="O20" s="67" t="s">
        <v>69</v>
      </c>
      <c r="P20" s="68"/>
      <c r="Q20" s="67" t="s">
        <v>69</v>
      </c>
      <c r="R20" s="68"/>
      <c r="S20" s="36" t="s">
        <v>26</v>
      </c>
      <c r="T20" s="33"/>
      <c r="U20" s="34"/>
      <c r="V20" s="33"/>
      <c r="W20" s="148"/>
      <c r="X20" s="148"/>
      <c r="Y20" s="170"/>
      <c r="Z20" s="166"/>
    </row>
    <row r="21" spans="1:26" ht="18.75" customHeight="1">
      <c r="A21" s="207"/>
      <c r="B21" s="44"/>
      <c r="C21" s="7"/>
      <c r="D21" s="204"/>
      <c r="E21" s="205"/>
      <c r="F21" s="205"/>
      <c r="G21" s="205"/>
      <c r="H21" s="205"/>
      <c r="I21" s="205"/>
      <c r="J21" s="206"/>
      <c r="K21" s="210"/>
      <c r="L21" s="169"/>
      <c r="M21" s="169"/>
      <c r="N21" s="169"/>
      <c r="O21" s="24"/>
      <c r="P21" s="25"/>
      <c r="Q21" s="51"/>
      <c r="R21" s="52"/>
      <c r="S21" s="41"/>
      <c r="T21" s="25"/>
      <c r="U21" s="26"/>
      <c r="V21" s="25"/>
      <c r="W21" s="149"/>
      <c r="X21" s="148"/>
      <c r="Y21" s="170"/>
      <c r="Z21" s="166"/>
    </row>
    <row r="22" spans="1:26" ht="6.75" customHeight="1">
      <c r="A22" s="90"/>
      <c r="B22" s="43"/>
      <c r="C22" s="7"/>
      <c r="D22" s="35"/>
      <c r="E22" s="4"/>
      <c r="F22" s="6"/>
      <c r="G22" s="6"/>
      <c r="H22" s="6"/>
      <c r="I22" s="6"/>
      <c r="J22" s="6"/>
      <c r="K22" s="15"/>
      <c r="L22" s="16"/>
      <c r="M22" s="15"/>
      <c r="N22" s="15"/>
      <c r="O22" s="29"/>
      <c r="P22" s="30"/>
      <c r="Q22" s="31"/>
      <c r="R22" s="30"/>
      <c r="S22" s="31"/>
      <c r="T22" s="30"/>
      <c r="U22" s="31"/>
      <c r="V22" s="30"/>
      <c r="W22" s="13"/>
      <c r="X22" s="17"/>
      <c r="Y22" s="13"/>
      <c r="Z22" s="14"/>
    </row>
    <row r="23" spans="1:26" ht="18.75" customHeight="1">
      <c r="A23" s="207">
        <f>COUNTA($A$7:$A22)+$A$7</f>
        <v>102</v>
      </c>
      <c r="B23" s="42"/>
      <c r="C23" s="135" t="s">
        <v>115</v>
      </c>
      <c r="D23" s="145"/>
      <c r="E23" s="145"/>
      <c r="F23" s="145"/>
      <c r="G23" s="145"/>
      <c r="H23" s="145"/>
      <c r="I23" s="145"/>
      <c r="J23" s="145"/>
      <c r="K23" s="132"/>
      <c r="L23" s="144"/>
      <c r="M23" s="132"/>
      <c r="N23" s="132"/>
      <c r="O23" s="18" t="s">
        <v>114</v>
      </c>
      <c r="P23" s="19" t="s">
        <v>21</v>
      </c>
      <c r="Q23" s="37"/>
      <c r="R23" s="19"/>
      <c r="S23" s="20" t="s">
        <v>29</v>
      </c>
      <c r="T23" s="19"/>
      <c r="U23" s="20"/>
      <c r="V23" s="19"/>
      <c r="W23" s="150">
        <v>3</v>
      </c>
      <c r="X23" s="131"/>
      <c r="Y23" s="132"/>
      <c r="Z23" s="133"/>
    </row>
    <row r="24" spans="1:26" ht="48" customHeight="1">
      <c r="A24" s="207"/>
      <c r="B24" s="43"/>
      <c r="C24" s="138"/>
      <c r="D24" s="146"/>
      <c r="E24" s="146"/>
      <c r="F24" s="146"/>
      <c r="G24" s="146"/>
      <c r="H24" s="146"/>
      <c r="I24" s="146"/>
      <c r="J24" s="146"/>
      <c r="K24" s="132"/>
      <c r="L24" s="144"/>
      <c r="M24" s="132"/>
      <c r="N24" s="132"/>
      <c r="O24" s="21" t="s">
        <v>36</v>
      </c>
      <c r="P24" s="22" t="s">
        <v>21</v>
      </c>
      <c r="Q24" s="38"/>
      <c r="R24" s="22"/>
      <c r="S24" s="23" t="s">
        <v>37</v>
      </c>
      <c r="T24" s="22"/>
      <c r="U24" s="23"/>
      <c r="V24" s="22"/>
      <c r="W24" s="150"/>
      <c r="X24" s="131"/>
      <c r="Y24" s="132"/>
      <c r="Z24" s="133"/>
    </row>
    <row r="25" spans="1:26" ht="18.75" customHeight="1">
      <c r="A25" s="207"/>
      <c r="B25" s="43"/>
      <c r="C25" s="138"/>
      <c r="D25" s="146"/>
      <c r="E25" s="146"/>
      <c r="F25" s="146"/>
      <c r="G25" s="146"/>
      <c r="H25" s="146"/>
      <c r="I25" s="146"/>
      <c r="J25" s="146"/>
      <c r="K25" s="132"/>
      <c r="L25" s="144"/>
      <c r="M25" s="132"/>
      <c r="N25" s="132"/>
      <c r="O25" s="21" t="s">
        <v>23</v>
      </c>
      <c r="P25" s="22"/>
      <c r="Q25" s="38"/>
      <c r="R25" s="22"/>
      <c r="S25" s="36" t="s">
        <v>26</v>
      </c>
      <c r="T25" s="22"/>
      <c r="U25" s="23"/>
      <c r="V25" s="22"/>
      <c r="W25" s="148"/>
      <c r="X25" s="131"/>
      <c r="Y25" s="132"/>
      <c r="Z25" s="133"/>
    </row>
    <row r="26" spans="1:26" ht="18.75" customHeight="1">
      <c r="A26" s="207"/>
      <c r="B26" s="43"/>
      <c r="C26" s="138"/>
      <c r="D26" s="146"/>
      <c r="E26" s="146"/>
      <c r="F26" s="146"/>
      <c r="G26" s="146"/>
      <c r="H26" s="146"/>
      <c r="I26" s="146"/>
      <c r="J26" s="146"/>
      <c r="K26" s="132"/>
      <c r="L26" s="144"/>
      <c r="M26" s="132"/>
      <c r="N26" s="132"/>
      <c r="O26" s="32" t="s">
        <v>24</v>
      </c>
      <c r="P26" s="33"/>
      <c r="Q26" s="39"/>
      <c r="R26" s="33"/>
      <c r="S26" s="55" t="s">
        <v>33</v>
      </c>
      <c r="T26" s="33"/>
      <c r="U26" s="34"/>
      <c r="V26" s="33"/>
      <c r="W26" s="148"/>
      <c r="X26" s="131"/>
      <c r="Y26" s="132"/>
      <c r="Z26" s="133"/>
    </row>
    <row r="27" spans="1:26" ht="18.75" customHeight="1">
      <c r="A27" s="207"/>
      <c r="B27" s="43"/>
      <c r="C27" s="141"/>
      <c r="D27" s="147"/>
      <c r="E27" s="147"/>
      <c r="F27" s="147"/>
      <c r="G27" s="147"/>
      <c r="H27" s="147"/>
      <c r="I27" s="147"/>
      <c r="J27" s="147"/>
      <c r="K27" s="132"/>
      <c r="L27" s="144"/>
      <c r="M27" s="132"/>
      <c r="N27" s="132"/>
      <c r="O27" s="40" t="s">
        <v>27</v>
      </c>
      <c r="P27" s="25"/>
      <c r="Q27" s="40" t="s">
        <v>27</v>
      </c>
      <c r="R27" s="25"/>
      <c r="S27" s="41"/>
      <c r="T27" s="25"/>
      <c r="U27" s="26"/>
      <c r="V27" s="25"/>
      <c r="W27" s="149"/>
      <c r="X27" s="131"/>
      <c r="Y27" s="132"/>
      <c r="Z27" s="133"/>
    </row>
    <row r="28" spans="1:26" ht="18.75" customHeight="1">
      <c r="A28" s="207">
        <f>COUNTA($A$7:$A27)+$A$7</f>
        <v>103</v>
      </c>
      <c r="B28" s="43"/>
      <c r="C28" s="7"/>
      <c r="D28" s="135" t="s">
        <v>41</v>
      </c>
      <c r="E28" s="136"/>
      <c r="F28" s="136"/>
      <c r="G28" s="136"/>
      <c r="H28" s="136"/>
      <c r="I28" s="136"/>
      <c r="J28" s="137"/>
      <c r="K28" s="132"/>
      <c r="L28" s="144"/>
      <c r="M28" s="132"/>
      <c r="N28" s="132"/>
      <c r="O28" s="18" t="s">
        <v>38</v>
      </c>
      <c r="P28" s="22" t="s">
        <v>21</v>
      </c>
      <c r="Q28" s="37"/>
      <c r="R28" s="19"/>
      <c r="S28" s="20" t="s">
        <v>29</v>
      </c>
      <c r="T28" s="19"/>
      <c r="U28" s="20"/>
      <c r="V28" s="19"/>
      <c r="W28" s="148">
        <v>2</v>
      </c>
      <c r="X28" s="131"/>
      <c r="Y28" s="132"/>
      <c r="Z28" s="133"/>
    </row>
    <row r="29" spans="1:26" ht="18.75" customHeight="1">
      <c r="A29" s="207"/>
      <c r="B29" s="43"/>
      <c r="C29" s="7"/>
      <c r="D29" s="138"/>
      <c r="E29" s="139"/>
      <c r="F29" s="139"/>
      <c r="G29" s="139"/>
      <c r="H29" s="139"/>
      <c r="I29" s="139"/>
      <c r="J29" s="140"/>
      <c r="K29" s="132"/>
      <c r="L29" s="144"/>
      <c r="M29" s="132"/>
      <c r="N29" s="132"/>
      <c r="O29" s="21" t="s">
        <v>22</v>
      </c>
      <c r="P29" s="22"/>
      <c r="Q29" s="38"/>
      <c r="R29" s="22"/>
      <c r="S29" s="23" t="s">
        <v>25</v>
      </c>
      <c r="T29" s="22"/>
      <c r="U29" s="23"/>
      <c r="V29" s="22"/>
      <c r="W29" s="148"/>
      <c r="X29" s="131"/>
      <c r="Y29" s="132"/>
      <c r="Z29" s="133"/>
    </row>
    <row r="30" spans="1:26" ht="18.75" customHeight="1">
      <c r="A30" s="207"/>
      <c r="B30" s="43"/>
      <c r="C30" s="7"/>
      <c r="D30" s="138"/>
      <c r="E30" s="139"/>
      <c r="F30" s="139"/>
      <c r="G30" s="139"/>
      <c r="H30" s="139"/>
      <c r="I30" s="139"/>
      <c r="J30" s="140"/>
      <c r="K30" s="132"/>
      <c r="L30" s="144"/>
      <c r="M30" s="132"/>
      <c r="N30" s="132"/>
      <c r="O30" s="21" t="s">
        <v>23</v>
      </c>
      <c r="P30" s="22" t="s">
        <v>21</v>
      </c>
      <c r="Q30" s="38"/>
      <c r="R30" s="22"/>
      <c r="S30" s="36" t="s">
        <v>26</v>
      </c>
      <c r="T30" s="22"/>
      <c r="U30" s="23"/>
      <c r="V30" s="22"/>
      <c r="W30" s="148"/>
      <c r="X30" s="131"/>
      <c r="Y30" s="132"/>
      <c r="Z30" s="133"/>
    </row>
    <row r="31" spans="1:26" ht="18.75" customHeight="1">
      <c r="A31" s="207"/>
      <c r="B31" s="43"/>
      <c r="C31" s="7"/>
      <c r="D31" s="138"/>
      <c r="E31" s="139"/>
      <c r="F31" s="139"/>
      <c r="G31" s="139"/>
      <c r="H31" s="139"/>
      <c r="I31" s="139"/>
      <c r="J31" s="140"/>
      <c r="K31" s="132"/>
      <c r="L31" s="144"/>
      <c r="M31" s="132"/>
      <c r="N31" s="132"/>
      <c r="O31" s="32" t="s">
        <v>24</v>
      </c>
      <c r="P31" s="33"/>
      <c r="Q31" s="39"/>
      <c r="R31" s="33"/>
      <c r="S31" s="55" t="s">
        <v>33</v>
      </c>
      <c r="T31" s="33"/>
      <c r="U31" s="34"/>
      <c r="V31" s="33"/>
      <c r="W31" s="148"/>
      <c r="X31" s="131"/>
      <c r="Y31" s="132"/>
      <c r="Z31" s="133"/>
    </row>
    <row r="32" spans="1:26" ht="21" customHeight="1">
      <c r="A32" s="207"/>
      <c r="B32" s="43"/>
      <c r="C32" s="7"/>
      <c r="D32" s="141"/>
      <c r="E32" s="142"/>
      <c r="F32" s="142"/>
      <c r="G32" s="142"/>
      <c r="H32" s="142"/>
      <c r="I32" s="142"/>
      <c r="J32" s="143"/>
      <c r="K32" s="132"/>
      <c r="L32" s="144"/>
      <c r="M32" s="132"/>
      <c r="N32" s="132"/>
      <c r="O32" s="40" t="s">
        <v>27</v>
      </c>
      <c r="P32" s="25"/>
      <c r="Q32" s="40"/>
      <c r="R32" s="25"/>
      <c r="S32" s="41"/>
      <c r="T32" s="25"/>
      <c r="U32" s="26"/>
      <c r="V32" s="25"/>
      <c r="W32" s="149"/>
      <c r="X32" s="131"/>
      <c r="Y32" s="132"/>
      <c r="Z32" s="133"/>
    </row>
    <row r="33" spans="1:26" ht="18.75" customHeight="1">
      <c r="A33" s="207">
        <f>COUNTA($A$7:$A32)+$A$7</f>
        <v>104</v>
      </c>
      <c r="B33" s="43"/>
      <c r="C33" s="7"/>
      <c r="D33" s="198" t="s">
        <v>113</v>
      </c>
      <c r="E33" s="199"/>
      <c r="F33" s="199"/>
      <c r="G33" s="199"/>
      <c r="H33" s="199"/>
      <c r="I33" s="199"/>
      <c r="J33" s="200"/>
      <c r="K33" s="208">
        <v>2</v>
      </c>
      <c r="L33" s="167">
        <f>4-X33</f>
        <v>1</v>
      </c>
      <c r="M33" s="167">
        <v>2</v>
      </c>
      <c r="N33" s="167" t="s">
        <v>130</v>
      </c>
      <c r="O33" s="47" t="s">
        <v>67</v>
      </c>
      <c r="P33" s="48"/>
      <c r="Q33" s="47" t="s">
        <v>67</v>
      </c>
      <c r="R33" s="48"/>
      <c r="S33" s="20" t="s">
        <v>47</v>
      </c>
      <c r="T33" s="27"/>
      <c r="U33" s="28" t="s">
        <v>48</v>
      </c>
      <c r="V33" s="27" t="s">
        <v>21</v>
      </c>
      <c r="W33" s="148">
        <v>1</v>
      </c>
      <c r="X33" s="148">
        <v>3</v>
      </c>
      <c r="Y33" s="170" t="s">
        <v>83</v>
      </c>
      <c r="Z33" s="166" t="str">
        <f>A23&amp;","&amp;A33</f>
        <v>102,104</v>
      </c>
    </row>
    <row r="34" spans="1:26" ht="18.75" customHeight="1">
      <c r="A34" s="207"/>
      <c r="B34" s="43" t="s">
        <v>89</v>
      </c>
      <c r="C34" s="7"/>
      <c r="D34" s="201"/>
      <c r="E34" s="202"/>
      <c r="F34" s="202"/>
      <c r="G34" s="202"/>
      <c r="H34" s="202"/>
      <c r="I34" s="202"/>
      <c r="J34" s="203"/>
      <c r="K34" s="209"/>
      <c r="L34" s="168"/>
      <c r="M34" s="168"/>
      <c r="N34" s="168"/>
      <c r="O34" s="49" t="s">
        <v>68</v>
      </c>
      <c r="P34" s="50"/>
      <c r="Q34" s="49" t="s">
        <v>68</v>
      </c>
      <c r="R34" s="50"/>
      <c r="S34" s="23" t="s">
        <v>37</v>
      </c>
      <c r="T34" s="22"/>
      <c r="U34" s="23" t="s">
        <v>74</v>
      </c>
      <c r="V34" s="22" t="s">
        <v>21</v>
      </c>
      <c r="W34" s="148"/>
      <c r="X34" s="148"/>
      <c r="Y34" s="170"/>
      <c r="Z34" s="166"/>
    </row>
    <row r="35" spans="1:26" ht="18.75" customHeight="1">
      <c r="A35" s="207"/>
      <c r="B35" s="43"/>
      <c r="C35" s="7"/>
      <c r="D35" s="201"/>
      <c r="E35" s="202"/>
      <c r="F35" s="202"/>
      <c r="G35" s="202"/>
      <c r="H35" s="202"/>
      <c r="I35" s="202"/>
      <c r="J35" s="203"/>
      <c r="K35" s="209"/>
      <c r="L35" s="168"/>
      <c r="M35" s="168"/>
      <c r="N35" s="168"/>
      <c r="O35" s="67" t="s">
        <v>69</v>
      </c>
      <c r="P35" s="68"/>
      <c r="Q35" s="67" t="s">
        <v>69</v>
      </c>
      <c r="R35" s="68"/>
      <c r="S35" s="36" t="s">
        <v>26</v>
      </c>
      <c r="T35" s="33"/>
      <c r="U35" s="34"/>
      <c r="V35" s="33"/>
      <c r="W35" s="148"/>
      <c r="X35" s="148"/>
      <c r="Y35" s="170"/>
      <c r="Z35" s="166"/>
    </row>
    <row r="36" spans="1:26" ht="18.75" customHeight="1">
      <c r="A36" s="207"/>
      <c r="B36" s="44"/>
      <c r="C36" s="7"/>
      <c r="D36" s="204"/>
      <c r="E36" s="205"/>
      <c r="F36" s="205"/>
      <c r="G36" s="205"/>
      <c r="H36" s="205"/>
      <c r="I36" s="205"/>
      <c r="J36" s="206"/>
      <c r="K36" s="210"/>
      <c r="L36" s="169"/>
      <c r="M36" s="169"/>
      <c r="N36" s="169"/>
      <c r="O36" s="24"/>
      <c r="P36" s="25"/>
      <c r="Q36" s="51"/>
      <c r="R36" s="52"/>
      <c r="S36" s="41"/>
      <c r="T36" s="25"/>
      <c r="U36" s="26"/>
      <c r="V36" s="25"/>
      <c r="W36" s="149"/>
      <c r="X36" s="148"/>
      <c r="Y36" s="170"/>
      <c r="Z36" s="166"/>
    </row>
    <row r="37" spans="1:26" ht="18.75" customHeight="1">
      <c r="A37" s="207">
        <f>COUNTA($A$7:$A36)+$A$7</f>
        <v>105</v>
      </c>
      <c r="B37" s="43"/>
      <c r="C37" s="7"/>
      <c r="D37" s="198" t="s">
        <v>107</v>
      </c>
      <c r="E37" s="199"/>
      <c r="F37" s="199"/>
      <c r="G37" s="199"/>
      <c r="H37" s="199"/>
      <c r="I37" s="199"/>
      <c r="J37" s="200"/>
      <c r="K37" s="208">
        <v>2</v>
      </c>
      <c r="L37" s="167">
        <f>4-X37</f>
        <v>1</v>
      </c>
      <c r="M37" s="167">
        <v>2</v>
      </c>
      <c r="N37" s="167" t="s">
        <v>130</v>
      </c>
      <c r="O37" s="47" t="s">
        <v>67</v>
      </c>
      <c r="P37" s="48"/>
      <c r="Q37" s="47" t="s">
        <v>67</v>
      </c>
      <c r="R37" s="48"/>
      <c r="S37" s="20" t="s">
        <v>47</v>
      </c>
      <c r="T37" s="27"/>
      <c r="U37" s="28" t="s">
        <v>48</v>
      </c>
      <c r="V37" s="27" t="s">
        <v>21</v>
      </c>
      <c r="W37" s="148">
        <v>1</v>
      </c>
      <c r="X37" s="148">
        <v>3</v>
      </c>
      <c r="Y37" s="170" t="s">
        <v>84</v>
      </c>
      <c r="Z37" s="166" t="str">
        <f>A23&amp;","&amp;A37</f>
        <v>102,105</v>
      </c>
    </row>
    <row r="38" spans="1:26" ht="18.75" customHeight="1">
      <c r="A38" s="207"/>
      <c r="B38" s="43" t="s">
        <v>89</v>
      </c>
      <c r="C38" s="7"/>
      <c r="D38" s="201"/>
      <c r="E38" s="202"/>
      <c r="F38" s="202"/>
      <c r="G38" s="202"/>
      <c r="H38" s="202"/>
      <c r="I38" s="202"/>
      <c r="J38" s="203"/>
      <c r="K38" s="209"/>
      <c r="L38" s="168"/>
      <c r="M38" s="168"/>
      <c r="N38" s="168"/>
      <c r="O38" s="49" t="s">
        <v>68</v>
      </c>
      <c r="P38" s="50"/>
      <c r="Q38" s="49" t="s">
        <v>68</v>
      </c>
      <c r="R38" s="50"/>
      <c r="S38" s="23" t="s">
        <v>37</v>
      </c>
      <c r="T38" s="22"/>
      <c r="U38" s="23" t="s">
        <v>74</v>
      </c>
      <c r="V38" s="22" t="s">
        <v>21</v>
      </c>
      <c r="W38" s="148"/>
      <c r="X38" s="148"/>
      <c r="Y38" s="170"/>
      <c r="Z38" s="166"/>
    </row>
    <row r="39" spans="1:26" ht="18.75" customHeight="1">
      <c r="A39" s="207"/>
      <c r="B39" s="43"/>
      <c r="C39" s="7"/>
      <c r="D39" s="201"/>
      <c r="E39" s="202"/>
      <c r="F39" s="202"/>
      <c r="G39" s="202"/>
      <c r="H39" s="202"/>
      <c r="I39" s="202"/>
      <c r="J39" s="203"/>
      <c r="K39" s="209"/>
      <c r="L39" s="168"/>
      <c r="M39" s="168"/>
      <c r="N39" s="168"/>
      <c r="O39" s="67" t="s">
        <v>69</v>
      </c>
      <c r="P39" s="68"/>
      <c r="Q39" s="67" t="s">
        <v>69</v>
      </c>
      <c r="R39" s="68"/>
      <c r="S39" s="36" t="s">
        <v>26</v>
      </c>
      <c r="T39" s="33"/>
      <c r="U39" s="34"/>
      <c r="V39" s="33"/>
      <c r="W39" s="148"/>
      <c r="X39" s="148"/>
      <c r="Y39" s="170"/>
      <c r="Z39" s="166"/>
    </row>
    <row r="40" spans="1:26" ht="18.75" customHeight="1">
      <c r="A40" s="207"/>
      <c r="B40" s="44"/>
      <c r="C40" s="7"/>
      <c r="D40" s="204"/>
      <c r="E40" s="205"/>
      <c r="F40" s="205"/>
      <c r="G40" s="205"/>
      <c r="H40" s="205"/>
      <c r="I40" s="205"/>
      <c r="J40" s="206"/>
      <c r="K40" s="210"/>
      <c r="L40" s="169"/>
      <c r="M40" s="169"/>
      <c r="N40" s="169"/>
      <c r="O40" s="24"/>
      <c r="P40" s="25"/>
      <c r="Q40" s="51"/>
      <c r="R40" s="52"/>
      <c r="S40" s="41"/>
      <c r="T40" s="25"/>
      <c r="U40" s="26"/>
      <c r="V40" s="25"/>
      <c r="W40" s="149"/>
      <c r="X40" s="148"/>
      <c r="Y40" s="170"/>
      <c r="Z40" s="166"/>
    </row>
    <row r="41" spans="1:26" ht="6.75" customHeight="1">
      <c r="A41" s="90"/>
      <c r="B41" s="43"/>
      <c r="C41" s="7"/>
      <c r="D41" s="35"/>
      <c r="E41" s="4"/>
      <c r="F41" s="6"/>
      <c r="G41" s="6"/>
      <c r="H41" s="6"/>
      <c r="I41" s="6"/>
      <c r="J41" s="6"/>
      <c r="K41" s="15"/>
      <c r="L41" s="16"/>
      <c r="M41" s="15"/>
      <c r="N41" s="15"/>
      <c r="O41" s="29"/>
      <c r="P41" s="30"/>
      <c r="Q41" s="31"/>
      <c r="R41" s="30"/>
      <c r="S41" s="31"/>
      <c r="T41" s="30"/>
      <c r="U41" s="31"/>
      <c r="V41" s="30"/>
      <c r="W41" s="13"/>
      <c r="X41" s="17"/>
      <c r="Y41" s="13"/>
      <c r="Z41" s="14"/>
    </row>
    <row r="42" spans="1:26" ht="18.75" customHeight="1">
      <c r="A42" s="207">
        <f>COUNTA($A$7:$A41)+$A$7</f>
        <v>106</v>
      </c>
      <c r="B42" s="42"/>
      <c r="C42" s="135" t="s">
        <v>54</v>
      </c>
      <c r="D42" s="145"/>
      <c r="E42" s="145"/>
      <c r="F42" s="145"/>
      <c r="G42" s="145"/>
      <c r="H42" s="145"/>
      <c r="I42" s="145"/>
      <c r="J42" s="145"/>
      <c r="K42" s="132"/>
      <c r="L42" s="144"/>
      <c r="M42" s="132"/>
      <c r="N42" s="132"/>
      <c r="O42" s="18"/>
      <c r="P42" s="19"/>
      <c r="Q42" s="37"/>
      <c r="R42" s="19"/>
      <c r="S42" s="20" t="s">
        <v>29</v>
      </c>
      <c r="T42" s="19"/>
      <c r="U42" s="20"/>
      <c r="V42" s="19"/>
      <c r="W42" s="150">
        <v>1</v>
      </c>
      <c r="X42" s="131"/>
      <c r="Y42" s="132"/>
      <c r="Z42" s="133"/>
    </row>
    <row r="43" spans="1:26" ht="19.5" customHeight="1">
      <c r="A43" s="207"/>
      <c r="B43" s="43"/>
      <c r="C43" s="138"/>
      <c r="D43" s="146"/>
      <c r="E43" s="146"/>
      <c r="F43" s="146"/>
      <c r="G43" s="146"/>
      <c r="H43" s="146"/>
      <c r="I43" s="146"/>
      <c r="J43" s="146"/>
      <c r="K43" s="132"/>
      <c r="L43" s="144"/>
      <c r="M43" s="132"/>
      <c r="N43" s="132"/>
      <c r="O43" s="21"/>
      <c r="P43" s="22"/>
      <c r="Q43" s="38"/>
      <c r="R43" s="22"/>
      <c r="S43" s="23" t="s">
        <v>25</v>
      </c>
      <c r="T43" s="22"/>
      <c r="U43" s="23"/>
      <c r="V43" s="22"/>
      <c r="W43" s="150"/>
      <c r="X43" s="131"/>
      <c r="Y43" s="132"/>
      <c r="Z43" s="133"/>
    </row>
    <row r="44" spans="1:26" ht="18.75" customHeight="1">
      <c r="A44" s="207"/>
      <c r="B44" s="43"/>
      <c r="C44" s="138"/>
      <c r="D44" s="146"/>
      <c r="E44" s="146"/>
      <c r="F44" s="146"/>
      <c r="G44" s="146"/>
      <c r="H44" s="146"/>
      <c r="I44" s="146"/>
      <c r="J44" s="146"/>
      <c r="K44" s="132"/>
      <c r="L44" s="144"/>
      <c r="M44" s="132"/>
      <c r="N44" s="132"/>
      <c r="O44" s="21"/>
      <c r="P44" s="22"/>
      <c r="Q44" s="38"/>
      <c r="R44" s="22"/>
      <c r="S44" s="36" t="s">
        <v>26</v>
      </c>
      <c r="T44" s="22"/>
      <c r="U44" s="23"/>
      <c r="V44" s="22"/>
      <c r="W44" s="148"/>
      <c r="X44" s="131"/>
      <c r="Y44" s="132"/>
      <c r="Z44" s="133"/>
    </row>
    <row r="45" spans="1:26" ht="18.75" customHeight="1">
      <c r="A45" s="207"/>
      <c r="B45" s="43"/>
      <c r="C45" s="138"/>
      <c r="D45" s="146"/>
      <c r="E45" s="146"/>
      <c r="F45" s="146"/>
      <c r="G45" s="146"/>
      <c r="H45" s="146"/>
      <c r="I45" s="146"/>
      <c r="J45" s="146"/>
      <c r="K45" s="132"/>
      <c r="L45" s="144"/>
      <c r="M45" s="132"/>
      <c r="N45" s="132"/>
      <c r="O45" s="32"/>
      <c r="P45" s="33"/>
      <c r="Q45" s="39"/>
      <c r="R45" s="33"/>
      <c r="S45" s="76" t="s">
        <v>98</v>
      </c>
      <c r="T45" s="33"/>
      <c r="U45" s="34"/>
      <c r="V45" s="33"/>
      <c r="W45" s="148"/>
      <c r="X45" s="131"/>
      <c r="Y45" s="132"/>
      <c r="Z45" s="133"/>
    </row>
    <row r="46" spans="1:26" ht="18.75" customHeight="1">
      <c r="A46" s="207"/>
      <c r="B46" s="43"/>
      <c r="C46" s="141"/>
      <c r="D46" s="147"/>
      <c r="E46" s="147"/>
      <c r="F46" s="147"/>
      <c r="G46" s="147"/>
      <c r="H46" s="147"/>
      <c r="I46" s="147"/>
      <c r="J46" s="147"/>
      <c r="K46" s="132"/>
      <c r="L46" s="144"/>
      <c r="M46" s="132"/>
      <c r="N46" s="132"/>
      <c r="O46" s="40"/>
      <c r="P46" s="25"/>
      <c r="Q46" s="51"/>
      <c r="R46" s="52"/>
      <c r="S46" s="41"/>
      <c r="T46" s="25"/>
      <c r="U46" s="26"/>
      <c r="V46" s="25"/>
      <c r="W46" s="149"/>
      <c r="X46" s="131"/>
      <c r="Y46" s="132"/>
      <c r="Z46" s="133"/>
    </row>
    <row r="47" spans="1:26" ht="18.75" customHeight="1">
      <c r="A47" s="207">
        <f>COUNTA($A$7:$A46)+$A$7</f>
        <v>107</v>
      </c>
      <c r="B47" s="44"/>
      <c r="C47" s="135" t="s">
        <v>115</v>
      </c>
      <c r="D47" s="145"/>
      <c r="E47" s="145"/>
      <c r="F47" s="145"/>
      <c r="G47" s="145"/>
      <c r="H47" s="145"/>
      <c r="I47" s="145"/>
      <c r="J47" s="145"/>
      <c r="K47" s="132"/>
      <c r="L47" s="144"/>
      <c r="M47" s="132"/>
      <c r="N47" s="132"/>
      <c r="O47" s="18" t="s">
        <v>114</v>
      </c>
      <c r="P47" s="19"/>
      <c r="Q47" s="37"/>
      <c r="R47" s="19"/>
      <c r="S47" s="20" t="s">
        <v>29</v>
      </c>
      <c r="T47" s="19"/>
      <c r="U47" s="20"/>
      <c r="V47" s="19"/>
      <c r="W47" s="150">
        <v>2</v>
      </c>
      <c r="X47" s="131"/>
      <c r="Y47" s="132"/>
      <c r="Z47" s="133"/>
    </row>
    <row r="48" spans="1:26" ht="48" customHeight="1">
      <c r="A48" s="207"/>
      <c r="B48" s="43"/>
      <c r="C48" s="138"/>
      <c r="D48" s="146"/>
      <c r="E48" s="146"/>
      <c r="F48" s="146"/>
      <c r="G48" s="146"/>
      <c r="H48" s="146"/>
      <c r="I48" s="146"/>
      <c r="J48" s="146"/>
      <c r="K48" s="132"/>
      <c r="L48" s="144"/>
      <c r="M48" s="132"/>
      <c r="N48" s="132"/>
      <c r="O48" s="21" t="s">
        <v>36</v>
      </c>
      <c r="P48" s="22" t="s">
        <v>21</v>
      </c>
      <c r="Q48" s="38"/>
      <c r="R48" s="22"/>
      <c r="S48" s="23" t="s">
        <v>37</v>
      </c>
      <c r="T48" s="22"/>
      <c r="U48" s="23"/>
      <c r="V48" s="22"/>
      <c r="W48" s="150"/>
      <c r="X48" s="131"/>
      <c r="Y48" s="132"/>
      <c r="Z48" s="133"/>
    </row>
    <row r="49" spans="1:26" ht="18.75" customHeight="1">
      <c r="A49" s="207"/>
      <c r="B49" s="43"/>
      <c r="C49" s="138"/>
      <c r="D49" s="146"/>
      <c r="E49" s="146"/>
      <c r="F49" s="146"/>
      <c r="G49" s="146"/>
      <c r="H49" s="146"/>
      <c r="I49" s="146"/>
      <c r="J49" s="146"/>
      <c r="K49" s="132"/>
      <c r="L49" s="144"/>
      <c r="M49" s="132"/>
      <c r="N49" s="132"/>
      <c r="O49" s="21" t="s">
        <v>23</v>
      </c>
      <c r="P49" s="22"/>
      <c r="Q49" s="38"/>
      <c r="R49" s="22"/>
      <c r="S49" s="36" t="s">
        <v>26</v>
      </c>
      <c r="T49" s="22"/>
      <c r="U49" s="23"/>
      <c r="V49" s="22"/>
      <c r="W49" s="148"/>
      <c r="X49" s="131"/>
      <c r="Y49" s="132"/>
      <c r="Z49" s="133"/>
    </row>
    <row r="50" spans="1:26" ht="18.75" customHeight="1">
      <c r="A50" s="207"/>
      <c r="B50" s="43"/>
      <c r="C50" s="138"/>
      <c r="D50" s="146"/>
      <c r="E50" s="146"/>
      <c r="F50" s="146"/>
      <c r="G50" s="146"/>
      <c r="H50" s="146"/>
      <c r="I50" s="146"/>
      <c r="J50" s="146"/>
      <c r="K50" s="132"/>
      <c r="L50" s="144"/>
      <c r="M50" s="132"/>
      <c r="N50" s="132"/>
      <c r="O50" s="32" t="s">
        <v>24</v>
      </c>
      <c r="P50" s="33"/>
      <c r="Q50" s="39"/>
      <c r="R50" s="33"/>
      <c r="S50" s="55" t="s">
        <v>33</v>
      </c>
      <c r="T50" s="33"/>
      <c r="U50" s="34"/>
      <c r="V50" s="33"/>
      <c r="W50" s="148"/>
      <c r="X50" s="131"/>
      <c r="Y50" s="132"/>
      <c r="Z50" s="133"/>
    </row>
    <row r="51" spans="1:26" ht="18.75" customHeight="1">
      <c r="A51" s="207"/>
      <c r="B51" s="43"/>
      <c r="C51" s="141"/>
      <c r="D51" s="147"/>
      <c r="E51" s="147"/>
      <c r="F51" s="147"/>
      <c r="G51" s="147"/>
      <c r="H51" s="147"/>
      <c r="I51" s="147"/>
      <c r="J51" s="147"/>
      <c r="K51" s="132"/>
      <c r="L51" s="144"/>
      <c r="M51" s="132"/>
      <c r="N51" s="132"/>
      <c r="O51" s="40" t="s">
        <v>27</v>
      </c>
      <c r="P51" s="25"/>
      <c r="Q51" s="40" t="s">
        <v>27</v>
      </c>
      <c r="R51" s="25"/>
      <c r="S51" s="41"/>
      <c r="T51" s="25"/>
      <c r="U51" s="26"/>
      <c r="V51" s="25"/>
      <c r="W51" s="149"/>
      <c r="X51" s="131"/>
      <c r="Y51" s="132"/>
      <c r="Z51" s="133"/>
    </row>
    <row r="52" spans="1:26" ht="18.75" customHeight="1">
      <c r="A52" s="207">
        <f>COUNTA($A$7:$A51)+$A$7</f>
        <v>108</v>
      </c>
      <c r="B52" s="43"/>
      <c r="C52" s="7"/>
      <c r="D52" s="198" t="s">
        <v>113</v>
      </c>
      <c r="E52" s="199"/>
      <c r="F52" s="199"/>
      <c r="G52" s="199"/>
      <c r="H52" s="199"/>
      <c r="I52" s="199"/>
      <c r="J52" s="200"/>
      <c r="K52" s="208">
        <v>2</v>
      </c>
      <c r="L52" s="167">
        <f>4-X52</f>
        <v>2</v>
      </c>
      <c r="M52" s="167">
        <v>2</v>
      </c>
      <c r="N52" s="167" t="s">
        <v>128</v>
      </c>
      <c r="O52" s="47" t="s">
        <v>67</v>
      </c>
      <c r="P52" s="48"/>
      <c r="Q52" s="47" t="s">
        <v>67</v>
      </c>
      <c r="R52" s="48"/>
      <c r="S52" s="20" t="s">
        <v>47</v>
      </c>
      <c r="T52" s="27"/>
      <c r="U52" s="28" t="s">
        <v>48</v>
      </c>
      <c r="V52" s="27" t="s">
        <v>21</v>
      </c>
      <c r="W52" s="148">
        <v>1</v>
      </c>
      <c r="X52" s="148">
        <v>2</v>
      </c>
      <c r="Y52" s="170" t="s">
        <v>95</v>
      </c>
      <c r="Z52" s="166" t="str">
        <f>A47&amp;","&amp;A52</f>
        <v>107,108</v>
      </c>
    </row>
    <row r="53" spans="1:26" ht="18.75" customHeight="1">
      <c r="A53" s="207"/>
      <c r="B53" s="43" t="s">
        <v>89</v>
      </c>
      <c r="C53" s="7"/>
      <c r="D53" s="201"/>
      <c r="E53" s="202"/>
      <c r="F53" s="202"/>
      <c r="G53" s="202"/>
      <c r="H53" s="202"/>
      <c r="I53" s="202"/>
      <c r="J53" s="203"/>
      <c r="K53" s="209"/>
      <c r="L53" s="168"/>
      <c r="M53" s="168"/>
      <c r="N53" s="168"/>
      <c r="O53" s="49" t="s">
        <v>68</v>
      </c>
      <c r="P53" s="50"/>
      <c r="Q53" s="49" t="s">
        <v>68</v>
      </c>
      <c r="R53" s="50"/>
      <c r="S53" s="23" t="s">
        <v>37</v>
      </c>
      <c r="T53" s="22"/>
      <c r="U53" s="23" t="s">
        <v>74</v>
      </c>
      <c r="V53" s="22" t="s">
        <v>21</v>
      </c>
      <c r="W53" s="148"/>
      <c r="X53" s="148"/>
      <c r="Y53" s="170"/>
      <c r="Z53" s="166"/>
    </row>
    <row r="54" spans="1:26" ht="18.75" customHeight="1">
      <c r="A54" s="207"/>
      <c r="B54" s="43"/>
      <c r="C54" s="7"/>
      <c r="D54" s="201"/>
      <c r="E54" s="202"/>
      <c r="F54" s="202"/>
      <c r="G54" s="202"/>
      <c r="H54" s="202"/>
      <c r="I54" s="202"/>
      <c r="J54" s="203"/>
      <c r="K54" s="209"/>
      <c r="L54" s="168"/>
      <c r="M54" s="168"/>
      <c r="N54" s="168"/>
      <c r="O54" s="67" t="s">
        <v>69</v>
      </c>
      <c r="P54" s="68"/>
      <c r="Q54" s="67" t="s">
        <v>69</v>
      </c>
      <c r="R54" s="68"/>
      <c r="S54" s="36" t="s">
        <v>26</v>
      </c>
      <c r="T54" s="33"/>
      <c r="U54" s="34"/>
      <c r="V54" s="33"/>
      <c r="W54" s="148"/>
      <c r="X54" s="148"/>
      <c r="Y54" s="170"/>
      <c r="Z54" s="166"/>
    </row>
    <row r="55" spans="1:26" ht="18.75" customHeight="1">
      <c r="A55" s="207"/>
      <c r="B55" s="44"/>
      <c r="C55" s="7"/>
      <c r="D55" s="204"/>
      <c r="E55" s="205"/>
      <c r="F55" s="205"/>
      <c r="G55" s="205"/>
      <c r="H55" s="205"/>
      <c r="I55" s="205"/>
      <c r="J55" s="206"/>
      <c r="K55" s="210"/>
      <c r="L55" s="169"/>
      <c r="M55" s="169"/>
      <c r="N55" s="169"/>
      <c r="O55" s="24"/>
      <c r="P55" s="25"/>
      <c r="Q55" s="51"/>
      <c r="R55" s="52"/>
      <c r="S55" s="41"/>
      <c r="T55" s="25"/>
      <c r="U55" s="26"/>
      <c r="V55" s="25"/>
      <c r="W55" s="149"/>
      <c r="X55" s="148"/>
      <c r="Y55" s="170"/>
      <c r="Z55" s="166"/>
    </row>
    <row r="56" spans="1:26" ht="18.75" customHeight="1">
      <c r="A56" s="207">
        <f>COUNTA($A$7:$A55)+$A$7</f>
        <v>109</v>
      </c>
      <c r="B56" s="43"/>
      <c r="C56" s="7"/>
      <c r="D56" s="198" t="s">
        <v>107</v>
      </c>
      <c r="E56" s="199"/>
      <c r="F56" s="199"/>
      <c r="G56" s="199"/>
      <c r="H56" s="199"/>
      <c r="I56" s="199"/>
      <c r="J56" s="200"/>
      <c r="K56" s="208">
        <v>2</v>
      </c>
      <c r="L56" s="167">
        <f>4-X56</f>
        <v>2</v>
      </c>
      <c r="M56" s="167">
        <v>2</v>
      </c>
      <c r="N56" s="167" t="s">
        <v>128</v>
      </c>
      <c r="O56" s="47" t="s">
        <v>67</v>
      </c>
      <c r="P56" s="48"/>
      <c r="Q56" s="47" t="s">
        <v>67</v>
      </c>
      <c r="R56" s="48"/>
      <c r="S56" s="20" t="s">
        <v>47</v>
      </c>
      <c r="T56" s="27"/>
      <c r="U56" s="28" t="s">
        <v>48</v>
      </c>
      <c r="V56" s="27" t="s">
        <v>21</v>
      </c>
      <c r="W56" s="148">
        <v>1</v>
      </c>
      <c r="X56" s="148">
        <v>2</v>
      </c>
      <c r="Y56" s="170" t="s">
        <v>96</v>
      </c>
      <c r="Z56" s="166" t="str">
        <f>A47&amp;","&amp;A56</f>
        <v>107,109</v>
      </c>
    </row>
    <row r="57" spans="1:26" ht="18.75" customHeight="1">
      <c r="A57" s="207"/>
      <c r="B57" s="43" t="s">
        <v>89</v>
      </c>
      <c r="C57" s="7"/>
      <c r="D57" s="201"/>
      <c r="E57" s="202"/>
      <c r="F57" s="202"/>
      <c r="G57" s="202"/>
      <c r="H57" s="202"/>
      <c r="I57" s="202"/>
      <c r="J57" s="203"/>
      <c r="K57" s="209"/>
      <c r="L57" s="168"/>
      <c r="M57" s="168"/>
      <c r="N57" s="168"/>
      <c r="O57" s="49" t="s">
        <v>68</v>
      </c>
      <c r="P57" s="50"/>
      <c r="Q57" s="49" t="s">
        <v>68</v>
      </c>
      <c r="R57" s="50"/>
      <c r="S57" s="23" t="s">
        <v>37</v>
      </c>
      <c r="T57" s="22"/>
      <c r="U57" s="23" t="s">
        <v>74</v>
      </c>
      <c r="V57" s="22" t="s">
        <v>21</v>
      </c>
      <c r="W57" s="148"/>
      <c r="X57" s="148"/>
      <c r="Y57" s="170"/>
      <c r="Z57" s="166"/>
    </row>
    <row r="58" spans="1:26" ht="18.75" customHeight="1">
      <c r="A58" s="207"/>
      <c r="B58" s="43"/>
      <c r="C58" s="7"/>
      <c r="D58" s="201"/>
      <c r="E58" s="202"/>
      <c r="F58" s="202"/>
      <c r="G58" s="202"/>
      <c r="H58" s="202"/>
      <c r="I58" s="202"/>
      <c r="J58" s="203"/>
      <c r="K58" s="209"/>
      <c r="L58" s="168"/>
      <c r="M58" s="168"/>
      <c r="N58" s="168"/>
      <c r="O58" s="67" t="s">
        <v>69</v>
      </c>
      <c r="P58" s="68"/>
      <c r="Q58" s="67" t="s">
        <v>69</v>
      </c>
      <c r="R58" s="68"/>
      <c r="S58" s="36" t="s">
        <v>26</v>
      </c>
      <c r="T58" s="33"/>
      <c r="U58" s="34"/>
      <c r="V58" s="33"/>
      <c r="W58" s="148"/>
      <c r="X58" s="148"/>
      <c r="Y58" s="170"/>
      <c r="Z58" s="166"/>
    </row>
    <row r="59" spans="1:26" ht="18.75" customHeight="1">
      <c r="A59" s="207"/>
      <c r="B59" s="44"/>
      <c r="C59" s="7"/>
      <c r="D59" s="204"/>
      <c r="E59" s="205"/>
      <c r="F59" s="205"/>
      <c r="G59" s="205"/>
      <c r="H59" s="205"/>
      <c r="I59" s="205"/>
      <c r="J59" s="206"/>
      <c r="K59" s="210"/>
      <c r="L59" s="169"/>
      <c r="M59" s="169"/>
      <c r="N59" s="169"/>
      <c r="O59" s="24"/>
      <c r="P59" s="25"/>
      <c r="Q59" s="51"/>
      <c r="R59" s="52"/>
      <c r="S59" s="41"/>
      <c r="T59" s="25"/>
      <c r="U59" s="26"/>
      <c r="V59" s="25"/>
      <c r="W59" s="149"/>
      <c r="X59" s="148"/>
      <c r="Y59" s="170"/>
      <c r="Z59" s="166"/>
    </row>
    <row r="60" spans="1:26" ht="6.75" customHeight="1">
      <c r="A60" s="56"/>
      <c r="B60" s="43"/>
      <c r="C60" s="7"/>
      <c r="D60" s="35"/>
      <c r="E60" s="4"/>
      <c r="F60" s="6"/>
      <c r="G60" s="6"/>
      <c r="H60" s="6"/>
      <c r="I60" s="6"/>
      <c r="J60" s="6"/>
      <c r="K60" s="15"/>
      <c r="L60" s="16"/>
      <c r="M60" s="15"/>
      <c r="N60" s="15"/>
      <c r="O60" s="29"/>
      <c r="P60" s="30"/>
      <c r="Q60" s="31"/>
      <c r="R60" s="30"/>
      <c r="S60" s="31"/>
      <c r="T60" s="30"/>
      <c r="U60" s="31"/>
      <c r="V60" s="30"/>
      <c r="W60" s="13"/>
      <c r="X60" s="17"/>
      <c r="Y60" s="13"/>
      <c r="Z60" s="14"/>
    </row>
    <row r="61" spans="1:26" ht="18.75" customHeight="1">
      <c r="A61" s="134" t="s">
        <v>20</v>
      </c>
      <c r="B61" s="45"/>
      <c r="C61" s="135"/>
      <c r="D61" s="145"/>
      <c r="E61" s="145"/>
      <c r="F61" s="145"/>
      <c r="G61" s="145"/>
      <c r="H61" s="145"/>
      <c r="I61" s="145"/>
      <c r="J61" s="153"/>
      <c r="K61" s="132"/>
      <c r="L61" s="144"/>
      <c r="M61" s="132"/>
      <c r="N61" s="132"/>
      <c r="O61" s="18"/>
      <c r="P61" s="19"/>
      <c r="Q61" s="18"/>
      <c r="R61" s="19"/>
      <c r="S61" s="20"/>
      <c r="T61" s="19"/>
      <c r="U61" s="20"/>
      <c r="V61" s="19"/>
      <c r="W61" s="148"/>
      <c r="X61" s="131"/>
      <c r="Y61" s="151"/>
      <c r="Z61" s="152"/>
    </row>
    <row r="62" spans="1:26" ht="18.75" customHeight="1">
      <c r="A62" s="134"/>
      <c r="B62" s="44"/>
      <c r="C62" s="154"/>
      <c r="D62" s="147"/>
      <c r="E62" s="147"/>
      <c r="F62" s="147"/>
      <c r="G62" s="147"/>
      <c r="H62" s="147"/>
      <c r="I62" s="147"/>
      <c r="J62" s="155"/>
      <c r="K62" s="132"/>
      <c r="L62" s="144"/>
      <c r="M62" s="132"/>
      <c r="N62" s="132"/>
      <c r="O62" s="24"/>
      <c r="P62" s="25"/>
      <c r="Q62" s="24"/>
      <c r="R62" s="25"/>
      <c r="S62" s="26"/>
      <c r="T62" s="25"/>
      <c r="U62" s="26"/>
      <c r="V62" s="25"/>
      <c r="W62" s="149"/>
      <c r="X62" s="131"/>
      <c r="Y62" s="151"/>
      <c r="Z62" s="152"/>
    </row>
    <row r="63" spans="1:26" ht="6.75" customHeight="1">
      <c r="A63" s="56"/>
      <c r="B63" s="60"/>
      <c r="C63" s="57"/>
      <c r="D63" s="53"/>
      <c r="E63" s="53"/>
      <c r="F63" s="53"/>
      <c r="G63" s="58"/>
      <c r="H63" s="58"/>
      <c r="I63" s="58"/>
      <c r="J63" s="58"/>
      <c r="K63" s="13"/>
      <c r="L63" s="59"/>
      <c r="M63" s="13"/>
      <c r="N63" s="13"/>
      <c r="O63" s="29"/>
      <c r="P63" s="30"/>
      <c r="Q63" s="31"/>
      <c r="R63" s="30"/>
      <c r="S63" s="31"/>
      <c r="T63" s="30"/>
      <c r="U63" s="31"/>
      <c r="V63" s="30"/>
      <c r="W63" s="13"/>
      <c r="X63" s="17"/>
      <c r="Y63" s="13"/>
      <c r="Z63" s="14"/>
    </row>
  </sheetData>
  <mergeCells count="142">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 ref="W7:W13"/>
    <mergeCell ref="X7:X13"/>
    <mergeCell ref="Y7:Y13"/>
    <mergeCell ref="Z7:Z13"/>
    <mergeCell ref="A7:A13"/>
    <mergeCell ref="C7:J13"/>
    <mergeCell ref="K7:K13"/>
    <mergeCell ref="L7:L13"/>
    <mergeCell ref="M7:M13"/>
    <mergeCell ref="N7:N13"/>
    <mergeCell ref="W18:W21"/>
    <mergeCell ref="X18:X21"/>
    <mergeCell ref="Y18:Y21"/>
    <mergeCell ref="Z18:Z21"/>
    <mergeCell ref="W14:W17"/>
    <mergeCell ref="X14:X17"/>
    <mergeCell ref="Y14:Y17"/>
    <mergeCell ref="Z14:Z17"/>
    <mergeCell ref="A18:A21"/>
    <mergeCell ref="D18:J21"/>
    <mergeCell ref="K18:K21"/>
    <mergeCell ref="L18:L21"/>
    <mergeCell ref="M18:M21"/>
    <mergeCell ref="N18:N21"/>
    <mergeCell ref="A14:A17"/>
    <mergeCell ref="D14:J17"/>
    <mergeCell ref="K14:K17"/>
    <mergeCell ref="L14:L17"/>
    <mergeCell ref="M14:M17"/>
    <mergeCell ref="N14:N17"/>
    <mergeCell ref="W28:W32"/>
    <mergeCell ref="X28:X32"/>
    <mergeCell ref="Y28:Y32"/>
    <mergeCell ref="Z28:Z32"/>
    <mergeCell ref="W23:W27"/>
    <mergeCell ref="X23:X27"/>
    <mergeCell ref="Y23:Y27"/>
    <mergeCell ref="Z23:Z27"/>
    <mergeCell ref="A28:A32"/>
    <mergeCell ref="D28:J32"/>
    <mergeCell ref="K28:K32"/>
    <mergeCell ref="L28:L32"/>
    <mergeCell ref="M28:M32"/>
    <mergeCell ref="N28:N32"/>
    <mergeCell ref="A23:A27"/>
    <mergeCell ref="C23:J27"/>
    <mergeCell ref="K23:K27"/>
    <mergeCell ref="L23:L27"/>
    <mergeCell ref="M23:M27"/>
    <mergeCell ref="N23:N27"/>
    <mergeCell ref="W37:W40"/>
    <mergeCell ref="X37:X40"/>
    <mergeCell ref="Y37:Y40"/>
    <mergeCell ref="Z37:Z40"/>
    <mergeCell ref="W33:W36"/>
    <mergeCell ref="X33:X36"/>
    <mergeCell ref="Y33:Y36"/>
    <mergeCell ref="Z33:Z36"/>
    <mergeCell ref="A37:A40"/>
    <mergeCell ref="D37:J40"/>
    <mergeCell ref="K37:K40"/>
    <mergeCell ref="L37:L40"/>
    <mergeCell ref="M37:M40"/>
    <mergeCell ref="N37:N40"/>
    <mergeCell ref="A33:A36"/>
    <mergeCell ref="D33:J36"/>
    <mergeCell ref="K33:K36"/>
    <mergeCell ref="L33:L36"/>
    <mergeCell ref="M33:M36"/>
    <mergeCell ref="N33:N36"/>
    <mergeCell ref="W47:W51"/>
    <mergeCell ref="X47:X51"/>
    <mergeCell ref="Y47:Y51"/>
    <mergeCell ref="Z47:Z51"/>
    <mergeCell ref="W42:W46"/>
    <mergeCell ref="X42:X46"/>
    <mergeCell ref="Y42:Y46"/>
    <mergeCell ref="Z42:Z46"/>
    <mergeCell ref="A47:A51"/>
    <mergeCell ref="C47:J51"/>
    <mergeCell ref="K47:K51"/>
    <mergeCell ref="L47:L51"/>
    <mergeCell ref="M47:M51"/>
    <mergeCell ref="N47:N51"/>
    <mergeCell ref="A42:A46"/>
    <mergeCell ref="C42:J46"/>
    <mergeCell ref="K42:K46"/>
    <mergeCell ref="L42:L46"/>
    <mergeCell ref="M42:M46"/>
    <mergeCell ref="N42:N46"/>
    <mergeCell ref="W56:W59"/>
    <mergeCell ref="X56:X59"/>
    <mergeCell ref="Y56:Y59"/>
    <mergeCell ref="Z56:Z59"/>
    <mergeCell ref="W52:W55"/>
    <mergeCell ref="X52:X55"/>
    <mergeCell ref="Y52:Y55"/>
    <mergeCell ref="Z52:Z55"/>
    <mergeCell ref="A56:A59"/>
    <mergeCell ref="D56:J59"/>
    <mergeCell ref="K56:K59"/>
    <mergeCell ref="L56:L59"/>
    <mergeCell ref="M56:M59"/>
    <mergeCell ref="N56:N59"/>
    <mergeCell ref="A52:A55"/>
    <mergeCell ref="D52:J55"/>
    <mergeCell ref="K52:K55"/>
    <mergeCell ref="L52:L55"/>
    <mergeCell ref="M52:M55"/>
    <mergeCell ref="N52:N55"/>
    <mergeCell ref="W61:W62"/>
    <mergeCell ref="X61:X62"/>
    <mergeCell ref="Y61:Y62"/>
    <mergeCell ref="Z61:Z62"/>
    <mergeCell ref="A61:A62"/>
    <mergeCell ref="C61:J62"/>
    <mergeCell ref="K61:K62"/>
    <mergeCell ref="L61:L62"/>
    <mergeCell ref="M61:M62"/>
    <mergeCell ref="N61:N62"/>
  </mergeCells>
  <phoneticPr fontId="1"/>
  <dataValidations count="1">
    <dataValidation type="list" allowBlank="1" showInputMessage="1" showErrorMessage="1" sqref="P7:P63 V7:V63 T7:T63 R7:R63" xr:uid="{9A83BD18-B363-4A16-B77D-693F56AFBF41}">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62EC-F4A0-4617-A574-B5A1706F35E3}">
  <sheetPr codeName="Sheet14">
    <tabColor rgb="FF92D050"/>
    <pageSetUpPr fitToPage="1"/>
  </sheetPr>
  <dimension ref="A1:Z46"/>
  <sheetViews>
    <sheetView showGridLines="0" view="pageBreakPreview" topLeftCell="A2" zoomScale="70" zoomScaleNormal="70" zoomScaleSheetLayoutView="70" zoomScalePageLayoutView="75" workbookViewId="0">
      <selection activeCell="M87" sqref="M87:M90"/>
    </sheetView>
  </sheetViews>
  <sheetFormatPr defaultColWidth="9" defaultRowHeight="18.75" customHeight="1"/>
  <cols>
    <col min="1" max="1" width="6" style="2" customWidth="1"/>
    <col min="2" max="2" width="9.88671875" style="2" customWidth="1"/>
    <col min="3" max="3" width="9" style="1" customWidth="1"/>
    <col min="4" max="10" width="9" style="1"/>
    <col min="11" max="14" width="13.6640625" style="2" customWidth="1"/>
    <col min="15" max="15" width="19.109375" style="1" customWidth="1" collapsed="1"/>
    <col min="16" max="16" width="4.88671875" style="2" customWidth="1"/>
    <col min="17" max="17" width="19.109375" style="1" customWidth="1" collapsed="1"/>
    <col min="18" max="18" width="4.88671875" style="2" customWidth="1"/>
    <col min="19" max="19" width="19.109375" style="1" customWidth="1"/>
    <col min="20" max="20" width="4.88671875" style="2" customWidth="1"/>
    <col min="21" max="21" width="19.109375" style="1" customWidth="1"/>
    <col min="22" max="22" width="4.88671875" style="2" customWidth="1"/>
    <col min="23" max="23" width="10.77734375" style="3" customWidth="1"/>
    <col min="24" max="24" width="10.6640625" style="3" customWidth="1"/>
    <col min="25" max="25" width="10.88671875" style="3" customWidth="1"/>
    <col min="26" max="26" width="14.77734375" style="3" customWidth="1"/>
    <col min="27" max="27" width="1.6640625" style="1" customWidth="1"/>
    <col min="28" max="16384" width="9" style="1"/>
  </cols>
  <sheetData>
    <row r="1" spans="1:26" ht="44.25" customHeight="1">
      <c r="A1" s="91" t="s">
        <v>127</v>
      </c>
      <c r="B1" s="91"/>
      <c r="C1" s="92"/>
      <c r="D1" s="92"/>
      <c r="E1" s="92"/>
      <c r="F1" s="92"/>
      <c r="G1" s="92"/>
      <c r="H1" s="92"/>
      <c r="I1" s="92"/>
      <c r="J1" s="92"/>
      <c r="K1" s="92"/>
      <c r="L1" s="92"/>
      <c r="M1" s="92"/>
      <c r="N1" s="92"/>
      <c r="O1" s="92"/>
      <c r="P1" s="92"/>
      <c r="Q1" s="92"/>
      <c r="R1" s="92"/>
      <c r="S1" s="92"/>
      <c r="T1" s="92"/>
      <c r="U1" s="92"/>
      <c r="V1" s="92"/>
      <c r="W1" s="92"/>
      <c r="X1" s="92"/>
      <c r="Y1" s="92"/>
      <c r="Z1" s="92"/>
    </row>
    <row r="2" spans="1:26" ht="28.5" customHeight="1">
      <c r="A2" s="93" t="s">
        <v>106</v>
      </c>
      <c r="B2" s="94"/>
      <c r="C2" s="94"/>
      <c r="D2" s="94"/>
      <c r="E2" s="94"/>
      <c r="F2" s="94"/>
      <c r="G2" s="94"/>
      <c r="H2" s="94"/>
      <c r="I2" s="94"/>
      <c r="J2" s="94"/>
      <c r="K2" s="94"/>
      <c r="L2" s="94"/>
      <c r="M2" s="94"/>
      <c r="N2" s="94"/>
      <c r="O2" s="94"/>
      <c r="P2" s="94"/>
      <c r="Q2" s="94"/>
      <c r="R2" s="94"/>
      <c r="S2" s="94"/>
      <c r="T2" s="94"/>
      <c r="U2" s="94"/>
      <c r="V2" s="94"/>
      <c r="W2" s="94"/>
      <c r="X2" s="94"/>
      <c r="Y2" s="94"/>
      <c r="Z2" s="94"/>
    </row>
    <row r="3" spans="1:26" ht="29.25" customHeight="1">
      <c r="A3" s="95" t="s">
        <v>5</v>
      </c>
      <c r="B3" s="10" t="s">
        <v>13</v>
      </c>
      <c r="C3" s="8"/>
      <c r="D3" s="8"/>
      <c r="E3" s="8"/>
      <c r="F3" s="8"/>
      <c r="G3" s="8"/>
      <c r="H3" s="8"/>
      <c r="I3" s="8"/>
      <c r="J3" s="9"/>
      <c r="K3" s="98" t="s">
        <v>3</v>
      </c>
      <c r="L3" s="99"/>
      <c r="M3" s="99"/>
      <c r="N3" s="100"/>
      <c r="O3" s="101" t="s">
        <v>7</v>
      </c>
      <c r="P3" s="102"/>
      <c r="Q3" s="102"/>
      <c r="R3" s="102"/>
      <c r="S3" s="102"/>
      <c r="T3" s="102"/>
      <c r="U3" s="102"/>
      <c r="V3" s="102"/>
      <c r="W3" s="103" t="s">
        <v>9</v>
      </c>
      <c r="X3" s="104"/>
      <c r="Y3" s="105" t="s">
        <v>0</v>
      </c>
      <c r="Z3" s="106"/>
    </row>
    <row r="4" spans="1:26" ht="27" customHeight="1">
      <c r="A4" s="96"/>
      <c r="B4" s="11"/>
      <c r="C4" s="107" t="s">
        <v>14</v>
      </c>
      <c r="D4" s="108"/>
      <c r="E4" s="108"/>
      <c r="F4" s="108"/>
      <c r="G4" s="108"/>
      <c r="H4" s="108"/>
      <c r="I4" s="108"/>
      <c r="J4" s="109"/>
      <c r="K4" s="113" t="s">
        <v>15</v>
      </c>
      <c r="L4" s="113" t="s">
        <v>16</v>
      </c>
      <c r="M4" s="113" t="s">
        <v>17</v>
      </c>
      <c r="N4" s="114" t="s">
        <v>2</v>
      </c>
      <c r="O4" s="126" t="s">
        <v>8</v>
      </c>
      <c r="P4" s="127"/>
      <c r="Q4" s="127"/>
      <c r="R4" s="128"/>
      <c r="S4" s="121" t="s">
        <v>19</v>
      </c>
      <c r="T4" s="122"/>
      <c r="U4" s="121" t="s">
        <v>4</v>
      </c>
      <c r="V4" s="122"/>
      <c r="W4" s="116" t="s">
        <v>10</v>
      </c>
      <c r="X4" s="116" t="s">
        <v>1</v>
      </c>
      <c r="Y4" s="118" t="s">
        <v>11</v>
      </c>
      <c r="Z4" s="118" t="s">
        <v>12</v>
      </c>
    </row>
    <row r="5" spans="1:26" ht="33.75" customHeight="1">
      <c r="A5" s="96"/>
      <c r="B5" s="12"/>
      <c r="C5" s="110"/>
      <c r="D5" s="111"/>
      <c r="E5" s="111"/>
      <c r="F5" s="111"/>
      <c r="G5" s="111"/>
      <c r="H5" s="111"/>
      <c r="I5" s="111"/>
      <c r="J5" s="112"/>
      <c r="K5" s="114"/>
      <c r="L5" s="115"/>
      <c r="M5" s="114"/>
      <c r="N5" s="114"/>
      <c r="O5" s="121" t="s">
        <v>18</v>
      </c>
      <c r="P5" s="122"/>
      <c r="Q5" s="121" t="s">
        <v>6</v>
      </c>
      <c r="R5" s="122"/>
      <c r="S5" s="129"/>
      <c r="T5" s="130"/>
      <c r="U5" s="129"/>
      <c r="V5" s="130"/>
      <c r="W5" s="117"/>
      <c r="X5" s="117"/>
      <c r="Y5" s="119"/>
      <c r="Z5" s="120"/>
    </row>
    <row r="6" spans="1:26" ht="20.100000000000001" customHeight="1">
      <c r="A6" s="97"/>
      <c r="B6" s="61" t="s">
        <v>90</v>
      </c>
      <c r="C6" s="123" t="s">
        <v>100</v>
      </c>
      <c r="D6" s="124"/>
      <c r="E6" s="124"/>
      <c r="F6" s="124"/>
      <c r="G6" s="124"/>
      <c r="H6" s="124"/>
      <c r="I6" s="124"/>
      <c r="J6" s="124"/>
      <c r="K6" s="124"/>
      <c r="L6" s="124"/>
      <c r="M6" s="124"/>
      <c r="N6" s="124"/>
      <c r="O6" s="124"/>
      <c r="P6" s="124"/>
      <c r="Q6" s="124"/>
      <c r="R6" s="124"/>
      <c r="S6" s="124"/>
      <c r="T6" s="124"/>
      <c r="U6" s="124"/>
      <c r="V6" s="124"/>
      <c r="W6" s="124"/>
      <c r="X6" s="124"/>
      <c r="Y6" s="124"/>
      <c r="Z6" s="125"/>
    </row>
    <row r="7" spans="1:26" ht="18.75" customHeight="1">
      <c r="A7" s="207">
        <v>110</v>
      </c>
      <c r="B7" s="42"/>
      <c r="C7" s="135" t="s">
        <v>118</v>
      </c>
      <c r="D7" s="145"/>
      <c r="E7" s="145"/>
      <c r="F7" s="145"/>
      <c r="G7" s="145"/>
      <c r="H7" s="145"/>
      <c r="I7" s="145"/>
      <c r="J7" s="145"/>
      <c r="K7" s="132"/>
      <c r="L7" s="144"/>
      <c r="M7" s="132"/>
      <c r="N7" s="132"/>
      <c r="O7" s="18" t="s">
        <v>114</v>
      </c>
      <c r="P7" s="19" t="s">
        <v>21</v>
      </c>
      <c r="Q7" s="37"/>
      <c r="R7" s="19"/>
      <c r="S7" s="20" t="s">
        <v>29</v>
      </c>
      <c r="T7" s="19"/>
      <c r="U7" s="20"/>
      <c r="V7" s="19"/>
      <c r="W7" s="150">
        <v>2</v>
      </c>
      <c r="X7" s="131"/>
      <c r="Y7" s="132"/>
      <c r="Z7" s="133"/>
    </row>
    <row r="8" spans="1:26" ht="48" customHeight="1">
      <c r="A8" s="207"/>
      <c r="B8" s="43"/>
      <c r="C8" s="138"/>
      <c r="D8" s="146"/>
      <c r="E8" s="146"/>
      <c r="F8" s="146"/>
      <c r="G8" s="146"/>
      <c r="H8" s="146"/>
      <c r="I8" s="146"/>
      <c r="J8" s="146"/>
      <c r="K8" s="132"/>
      <c r="L8" s="144"/>
      <c r="M8" s="132"/>
      <c r="N8" s="132"/>
      <c r="O8" s="21" t="s">
        <v>36</v>
      </c>
      <c r="P8" s="22" t="s">
        <v>21</v>
      </c>
      <c r="Q8" s="38"/>
      <c r="R8" s="22"/>
      <c r="S8" s="23" t="s">
        <v>37</v>
      </c>
      <c r="T8" s="22"/>
      <c r="U8" s="23"/>
      <c r="V8" s="22"/>
      <c r="W8" s="150"/>
      <c r="X8" s="131"/>
      <c r="Y8" s="132"/>
      <c r="Z8" s="133"/>
    </row>
    <row r="9" spans="1:26" ht="18.75" customHeight="1">
      <c r="A9" s="207"/>
      <c r="B9" s="43"/>
      <c r="C9" s="138"/>
      <c r="D9" s="146"/>
      <c r="E9" s="146"/>
      <c r="F9" s="146"/>
      <c r="G9" s="146"/>
      <c r="H9" s="146"/>
      <c r="I9" s="146"/>
      <c r="J9" s="146"/>
      <c r="K9" s="132"/>
      <c r="L9" s="144"/>
      <c r="M9" s="132"/>
      <c r="N9" s="132"/>
      <c r="O9" s="21" t="s">
        <v>23</v>
      </c>
      <c r="P9" s="22"/>
      <c r="Q9" s="38"/>
      <c r="R9" s="22"/>
      <c r="S9" s="36" t="s">
        <v>26</v>
      </c>
      <c r="T9" s="22"/>
      <c r="U9" s="23"/>
      <c r="V9" s="22"/>
      <c r="W9" s="148"/>
      <c r="X9" s="131"/>
      <c r="Y9" s="132"/>
      <c r="Z9" s="133"/>
    </row>
    <row r="10" spans="1:26" ht="18.75" customHeight="1">
      <c r="A10" s="207"/>
      <c r="B10" s="43"/>
      <c r="C10" s="138"/>
      <c r="D10" s="146"/>
      <c r="E10" s="146"/>
      <c r="F10" s="146"/>
      <c r="G10" s="146"/>
      <c r="H10" s="146"/>
      <c r="I10" s="146"/>
      <c r="J10" s="146"/>
      <c r="K10" s="132"/>
      <c r="L10" s="144"/>
      <c r="M10" s="132"/>
      <c r="N10" s="132"/>
      <c r="O10" s="32" t="s">
        <v>24</v>
      </c>
      <c r="P10" s="33"/>
      <c r="Q10" s="39"/>
      <c r="R10" s="33"/>
      <c r="S10" s="55" t="s">
        <v>33</v>
      </c>
      <c r="T10" s="33"/>
      <c r="U10" s="34"/>
      <c r="V10" s="33"/>
      <c r="W10" s="148"/>
      <c r="X10" s="131"/>
      <c r="Y10" s="132"/>
      <c r="Z10" s="133"/>
    </row>
    <row r="11" spans="1:26" ht="18.75" customHeight="1">
      <c r="A11" s="207"/>
      <c r="B11" s="43"/>
      <c r="C11" s="138"/>
      <c r="D11" s="146"/>
      <c r="E11" s="146"/>
      <c r="F11" s="146"/>
      <c r="G11" s="146"/>
      <c r="H11" s="146"/>
      <c r="I11" s="146"/>
      <c r="J11" s="146"/>
      <c r="K11" s="132"/>
      <c r="L11" s="144"/>
      <c r="M11" s="132"/>
      <c r="N11" s="132"/>
      <c r="O11" s="73" t="s">
        <v>27</v>
      </c>
      <c r="P11" s="74"/>
      <c r="Q11" s="73" t="s">
        <v>27</v>
      </c>
      <c r="R11" s="74"/>
      <c r="S11" s="72"/>
      <c r="T11" s="33"/>
      <c r="U11" s="34"/>
      <c r="V11" s="33"/>
      <c r="W11" s="148"/>
      <c r="X11" s="131"/>
      <c r="Y11" s="132"/>
      <c r="Z11" s="133"/>
    </row>
    <row r="12" spans="1:26" ht="18.75" customHeight="1">
      <c r="A12" s="207"/>
      <c r="B12" s="43"/>
      <c r="C12" s="138"/>
      <c r="D12" s="146"/>
      <c r="E12" s="146"/>
      <c r="F12" s="146"/>
      <c r="G12" s="146"/>
      <c r="H12" s="146"/>
      <c r="I12" s="146"/>
      <c r="J12" s="146"/>
      <c r="K12" s="132"/>
      <c r="L12" s="144"/>
      <c r="M12" s="132"/>
      <c r="N12" s="132"/>
      <c r="O12" s="73" t="s">
        <v>52</v>
      </c>
      <c r="P12" s="74"/>
      <c r="Q12" s="75"/>
      <c r="R12" s="68"/>
      <c r="S12" s="72"/>
      <c r="T12" s="33"/>
      <c r="U12" s="34"/>
      <c r="V12" s="33"/>
      <c r="W12" s="148"/>
      <c r="X12" s="131"/>
      <c r="Y12" s="132"/>
      <c r="Z12" s="133"/>
    </row>
    <row r="13" spans="1:26" ht="18.75" customHeight="1">
      <c r="A13" s="207"/>
      <c r="B13" s="43"/>
      <c r="C13" s="141"/>
      <c r="D13" s="147"/>
      <c r="E13" s="147"/>
      <c r="F13" s="147"/>
      <c r="G13" s="147"/>
      <c r="H13" s="147"/>
      <c r="I13" s="147"/>
      <c r="J13" s="147"/>
      <c r="K13" s="132"/>
      <c r="L13" s="144"/>
      <c r="M13" s="132"/>
      <c r="N13" s="132"/>
      <c r="O13" s="40" t="s">
        <v>45</v>
      </c>
      <c r="P13" s="25"/>
      <c r="Q13" s="51"/>
      <c r="R13" s="52"/>
      <c r="S13" s="41"/>
      <c r="T13" s="25"/>
      <c r="U13" s="26"/>
      <c r="V13" s="25"/>
      <c r="W13" s="149"/>
      <c r="X13" s="131"/>
      <c r="Y13" s="132"/>
      <c r="Z13" s="133"/>
    </row>
    <row r="14" spans="1:26" ht="18.75" customHeight="1">
      <c r="A14" s="207">
        <f>COUNTA($A$7:$A13)+$A$7</f>
        <v>111</v>
      </c>
      <c r="B14" s="43"/>
      <c r="C14" s="7"/>
      <c r="D14" s="198" t="s">
        <v>99</v>
      </c>
      <c r="E14" s="199"/>
      <c r="F14" s="199"/>
      <c r="G14" s="199"/>
      <c r="H14" s="199"/>
      <c r="I14" s="199"/>
      <c r="J14" s="200"/>
      <c r="K14" s="172">
        <v>1</v>
      </c>
      <c r="L14" s="167">
        <f>4-X14</f>
        <v>3</v>
      </c>
      <c r="M14" s="167">
        <v>2</v>
      </c>
      <c r="N14" s="167" t="s">
        <v>128</v>
      </c>
      <c r="O14" s="47" t="s">
        <v>67</v>
      </c>
      <c r="P14" s="48"/>
      <c r="Q14" s="47" t="s">
        <v>67</v>
      </c>
      <c r="R14" s="48"/>
      <c r="S14" s="20" t="s">
        <v>47</v>
      </c>
      <c r="T14" s="27"/>
      <c r="U14" s="28" t="s">
        <v>48</v>
      </c>
      <c r="V14" s="27" t="s">
        <v>21</v>
      </c>
      <c r="W14" s="148">
        <v>1</v>
      </c>
      <c r="X14" s="148">
        <v>1</v>
      </c>
      <c r="Y14" s="170" t="s">
        <v>85</v>
      </c>
      <c r="Z14" s="166" t="str">
        <f>A7&amp;","&amp;A14</f>
        <v>110,111</v>
      </c>
    </row>
    <row r="15" spans="1:26" ht="18.75" customHeight="1">
      <c r="A15" s="207"/>
      <c r="B15" s="43" t="s">
        <v>90</v>
      </c>
      <c r="C15" s="7"/>
      <c r="D15" s="201"/>
      <c r="E15" s="202"/>
      <c r="F15" s="202"/>
      <c r="G15" s="202"/>
      <c r="H15" s="202"/>
      <c r="I15" s="202"/>
      <c r="J15" s="203"/>
      <c r="K15" s="173"/>
      <c r="L15" s="168"/>
      <c r="M15" s="168"/>
      <c r="N15" s="168"/>
      <c r="O15" s="49" t="s">
        <v>68</v>
      </c>
      <c r="P15" s="50"/>
      <c r="Q15" s="49" t="s">
        <v>68</v>
      </c>
      <c r="R15" s="50"/>
      <c r="S15" s="23" t="s">
        <v>37</v>
      </c>
      <c r="T15" s="22"/>
      <c r="U15" s="23" t="s">
        <v>74</v>
      </c>
      <c r="V15" s="22" t="s">
        <v>21</v>
      </c>
      <c r="W15" s="148"/>
      <c r="X15" s="148"/>
      <c r="Y15" s="170"/>
      <c r="Z15" s="166"/>
    </row>
    <row r="16" spans="1:26" ht="18.75" customHeight="1">
      <c r="A16" s="207"/>
      <c r="B16" s="43"/>
      <c r="C16" s="7"/>
      <c r="D16" s="201"/>
      <c r="E16" s="202"/>
      <c r="F16" s="202"/>
      <c r="G16" s="202"/>
      <c r="H16" s="202"/>
      <c r="I16" s="202"/>
      <c r="J16" s="203"/>
      <c r="K16" s="173"/>
      <c r="L16" s="168"/>
      <c r="M16" s="168"/>
      <c r="N16" s="168"/>
      <c r="O16" s="67" t="s">
        <v>69</v>
      </c>
      <c r="P16" s="68"/>
      <c r="Q16" s="67" t="s">
        <v>69</v>
      </c>
      <c r="R16" s="68"/>
      <c r="S16" s="36" t="s">
        <v>26</v>
      </c>
      <c r="T16" s="33"/>
      <c r="U16" s="34"/>
      <c r="V16" s="33"/>
      <c r="W16" s="148"/>
      <c r="X16" s="148"/>
      <c r="Y16" s="170"/>
      <c r="Z16" s="166"/>
    </row>
    <row r="17" spans="1:26" ht="18.75" customHeight="1">
      <c r="A17" s="207"/>
      <c r="B17" s="44"/>
      <c r="C17" s="7"/>
      <c r="D17" s="204"/>
      <c r="E17" s="205"/>
      <c r="F17" s="205"/>
      <c r="G17" s="205"/>
      <c r="H17" s="205"/>
      <c r="I17" s="205"/>
      <c r="J17" s="206"/>
      <c r="K17" s="174"/>
      <c r="L17" s="169"/>
      <c r="M17" s="169"/>
      <c r="N17" s="169"/>
      <c r="O17" s="24"/>
      <c r="P17" s="25"/>
      <c r="Q17" s="51"/>
      <c r="R17" s="52"/>
      <c r="S17" s="41"/>
      <c r="T17" s="25"/>
      <c r="U17" s="26"/>
      <c r="V17" s="25"/>
      <c r="W17" s="149"/>
      <c r="X17" s="148"/>
      <c r="Y17" s="170"/>
      <c r="Z17" s="166"/>
    </row>
    <row r="18" spans="1:26" ht="6.75" customHeight="1">
      <c r="A18" s="90"/>
      <c r="B18" s="43"/>
      <c r="C18" s="7"/>
      <c r="D18" s="35"/>
      <c r="E18" s="4"/>
      <c r="F18" s="6"/>
      <c r="G18" s="6"/>
      <c r="H18" s="6"/>
      <c r="I18" s="6"/>
      <c r="J18" s="6"/>
      <c r="K18" s="15"/>
      <c r="L18" s="16"/>
      <c r="M18" s="15"/>
      <c r="N18" s="15"/>
      <c r="O18" s="29"/>
      <c r="P18" s="30"/>
      <c r="Q18" s="31"/>
      <c r="R18" s="30"/>
      <c r="S18" s="31"/>
      <c r="T18" s="30"/>
      <c r="U18" s="31"/>
      <c r="V18" s="30"/>
      <c r="W18" s="13"/>
      <c r="X18" s="17"/>
      <c r="Y18" s="13"/>
      <c r="Z18" s="14"/>
    </row>
    <row r="19" spans="1:26" ht="18.75" customHeight="1">
      <c r="A19" s="207">
        <f>COUNTA($A$7:$A18)+$A$7</f>
        <v>112</v>
      </c>
      <c r="B19" s="42"/>
      <c r="C19" s="135" t="s">
        <v>115</v>
      </c>
      <c r="D19" s="145"/>
      <c r="E19" s="145"/>
      <c r="F19" s="145"/>
      <c r="G19" s="145"/>
      <c r="H19" s="145"/>
      <c r="I19" s="145"/>
      <c r="J19" s="145"/>
      <c r="K19" s="132"/>
      <c r="L19" s="144"/>
      <c r="M19" s="132"/>
      <c r="N19" s="132"/>
      <c r="O19" s="18" t="s">
        <v>114</v>
      </c>
      <c r="P19" s="19" t="s">
        <v>21</v>
      </c>
      <c r="Q19" s="37"/>
      <c r="R19" s="19"/>
      <c r="S19" s="20" t="s">
        <v>29</v>
      </c>
      <c r="T19" s="19"/>
      <c r="U19" s="20"/>
      <c r="V19" s="19"/>
      <c r="W19" s="150">
        <v>3</v>
      </c>
      <c r="X19" s="131"/>
      <c r="Y19" s="132"/>
      <c r="Z19" s="133"/>
    </row>
    <row r="20" spans="1:26" ht="48" customHeight="1">
      <c r="A20" s="207"/>
      <c r="B20" s="43"/>
      <c r="C20" s="138"/>
      <c r="D20" s="146"/>
      <c r="E20" s="146"/>
      <c r="F20" s="146"/>
      <c r="G20" s="146"/>
      <c r="H20" s="146"/>
      <c r="I20" s="146"/>
      <c r="J20" s="146"/>
      <c r="K20" s="132"/>
      <c r="L20" s="144"/>
      <c r="M20" s="132"/>
      <c r="N20" s="132"/>
      <c r="O20" s="21" t="s">
        <v>36</v>
      </c>
      <c r="P20" s="22" t="s">
        <v>21</v>
      </c>
      <c r="Q20" s="38"/>
      <c r="R20" s="22"/>
      <c r="S20" s="23" t="s">
        <v>37</v>
      </c>
      <c r="T20" s="22"/>
      <c r="U20" s="23"/>
      <c r="V20" s="22"/>
      <c r="W20" s="150"/>
      <c r="X20" s="131"/>
      <c r="Y20" s="132"/>
      <c r="Z20" s="133"/>
    </row>
    <row r="21" spans="1:26" ht="18.75" customHeight="1">
      <c r="A21" s="207"/>
      <c r="B21" s="43"/>
      <c r="C21" s="138"/>
      <c r="D21" s="146"/>
      <c r="E21" s="146"/>
      <c r="F21" s="146"/>
      <c r="G21" s="146"/>
      <c r="H21" s="146"/>
      <c r="I21" s="146"/>
      <c r="J21" s="146"/>
      <c r="K21" s="132"/>
      <c r="L21" s="144"/>
      <c r="M21" s="132"/>
      <c r="N21" s="132"/>
      <c r="O21" s="21" t="s">
        <v>23</v>
      </c>
      <c r="P21" s="22"/>
      <c r="Q21" s="38"/>
      <c r="R21" s="22"/>
      <c r="S21" s="36" t="s">
        <v>26</v>
      </c>
      <c r="T21" s="22"/>
      <c r="U21" s="23"/>
      <c r="V21" s="22"/>
      <c r="W21" s="148"/>
      <c r="X21" s="131"/>
      <c r="Y21" s="132"/>
      <c r="Z21" s="133"/>
    </row>
    <row r="22" spans="1:26" ht="18.75" customHeight="1">
      <c r="A22" s="207"/>
      <c r="B22" s="43"/>
      <c r="C22" s="138"/>
      <c r="D22" s="146"/>
      <c r="E22" s="146"/>
      <c r="F22" s="146"/>
      <c r="G22" s="146"/>
      <c r="H22" s="146"/>
      <c r="I22" s="146"/>
      <c r="J22" s="146"/>
      <c r="K22" s="132"/>
      <c r="L22" s="144"/>
      <c r="M22" s="132"/>
      <c r="N22" s="132"/>
      <c r="O22" s="32" t="s">
        <v>24</v>
      </c>
      <c r="P22" s="33"/>
      <c r="Q22" s="39"/>
      <c r="R22" s="33"/>
      <c r="S22" s="55" t="s">
        <v>33</v>
      </c>
      <c r="T22" s="33"/>
      <c r="U22" s="34"/>
      <c r="V22" s="33"/>
      <c r="W22" s="148"/>
      <c r="X22" s="131"/>
      <c r="Y22" s="132"/>
      <c r="Z22" s="133"/>
    </row>
    <row r="23" spans="1:26" ht="18.75" customHeight="1">
      <c r="A23" s="207"/>
      <c r="B23" s="43"/>
      <c r="C23" s="141"/>
      <c r="D23" s="147"/>
      <c r="E23" s="147"/>
      <c r="F23" s="147"/>
      <c r="G23" s="147"/>
      <c r="H23" s="147"/>
      <c r="I23" s="147"/>
      <c r="J23" s="147"/>
      <c r="K23" s="132"/>
      <c r="L23" s="144"/>
      <c r="M23" s="132"/>
      <c r="N23" s="132"/>
      <c r="O23" s="40" t="s">
        <v>27</v>
      </c>
      <c r="P23" s="25"/>
      <c r="Q23" s="40" t="s">
        <v>27</v>
      </c>
      <c r="R23" s="25"/>
      <c r="S23" s="41"/>
      <c r="T23" s="25"/>
      <c r="U23" s="26"/>
      <c r="V23" s="25"/>
      <c r="W23" s="149"/>
      <c r="X23" s="131"/>
      <c r="Y23" s="132"/>
      <c r="Z23" s="133"/>
    </row>
    <row r="24" spans="1:26" ht="18.75" customHeight="1">
      <c r="A24" s="207">
        <f>COUNTA($A$7:$A23)+$A$7</f>
        <v>113</v>
      </c>
      <c r="B24" s="43"/>
      <c r="C24" s="7"/>
      <c r="D24" s="198" t="s">
        <v>99</v>
      </c>
      <c r="E24" s="199"/>
      <c r="F24" s="199"/>
      <c r="G24" s="199"/>
      <c r="H24" s="199"/>
      <c r="I24" s="199"/>
      <c r="J24" s="200"/>
      <c r="K24" s="172">
        <v>1</v>
      </c>
      <c r="L24" s="167">
        <f>4-X24</f>
        <v>1</v>
      </c>
      <c r="M24" s="167">
        <v>2</v>
      </c>
      <c r="N24" s="167" t="s">
        <v>130</v>
      </c>
      <c r="O24" s="47" t="s">
        <v>67</v>
      </c>
      <c r="P24" s="48"/>
      <c r="Q24" s="47" t="s">
        <v>67</v>
      </c>
      <c r="R24" s="48"/>
      <c r="S24" s="20" t="s">
        <v>47</v>
      </c>
      <c r="T24" s="27"/>
      <c r="U24" s="28" t="s">
        <v>48</v>
      </c>
      <c r="V24" s="27" t="s">
        <v>21</v>
      </c>
      <c r="W24" s="148">
        <v>1</v>
      </c>
      <c r="X24" s="148">
        <v>3</v>
      </c>
      <c r="Y24" s="170" t="s">
        <v>86</v>
      </c>
      <c r="Z24" s="166" t="str">
        <f>A19&amp;","&amp;A24</f>
        <v>112,113</v>
      </c>
    </row>
    <row r="25" spans="1:26" ht="18.75" customHeight="1">
      <c r="A25" s="207"/>
      <c r="B25" s="43" t="s">
        <v>90</v>
      </c>
      <c r="C25" s="7"/>
      <c r="D25" s="201"/>
      <c r="E25" s="202"/>
      <c r="F25" s="202"/>
      <c r="G25" s="202"/>
      <c r="H25" s="202"/>
      <c r="I25" s="202"/>
      <c r="J25" s="203"/>
      <c r="K25" s="173"/>
      <c r="L25" s="168"/>
      <c r="M25" s="168"/>
      <c r="N25" s="168"/>
      <c r="O25" s="49" t="s">
        <v>68</v>
      </c>
      <c r="P25" s="50"/>
      <c r="Q25" s="49" t="s">
        <v>68</v>
      </c>
      <c r="R25" s="50"/>
      <c r="S25" s="23" t="s">
        <v>37</v>
      </c>
      <c r="T25" s="22"/>
      <c r="U25" s="23" t="s">
        <v>74</v>
      </c>
      <c r="V25" s="22" t="s">
        <v>21</v>
      </c>
      <c r="W25" s="148"/>
      <c r="X25" s="148"/>
      <c r="Y25" s="170"/>
      <c r="Z25" s="166"/>
    </row>
    <row r="26" spans="1:26" ht="18.75" customHeight="1">
      <c r="A26" s="207"/>
      <c r="B26" s="43"/>
      <c r="C26" s="7"/>
      <c r="D26" s="201"/>
      <c r="E26" s="202"/>
      <c r="F26" s="202"/>
      <c r="G26" s="202"/>
      <c r="H26" s="202"/>
      <c r="I26" s="202"/>
      <c r="J26" s="203"/>
      <c r="K26" s="173"/>
      <c r="L26" s="168"/>
      <c r="M26" s="168"/>
      <c r="N26" s="168"/>
      <c r="O26" s="67" t="s">
        <v>69</v>
      </c>
      <c r="P26" s="68"/>
      <c r="Q26" s="67" t="s">
        <v>69</v>
      </c>
      <c r="R26" s="68"/>
      <c r="S26" s="36" t="s">
        <v>26</v>
      </c>
      <c r="T26" s="33"/>
      <c r="U26" s="34"/>
      <c r="V26" s="33"/>
      <c r="W26" s="148"/>
      <c r="X26" s="148"/>
      <c r="Y26" s="170"/>
      <c r="Z26" s="166"/>
    </row>
    <row r="27" spans="1:26" ht="18.75" customHeight="1">
      <c r="A27" s="207"/>
      <c r="B27" s="44"/>
      <c r="C27" s="7"/>
      <c r="D27" s="204"/>
      <c r="E27" s="205"/>
      <c r="F27" s="205"/>
      <c r="G27" s="205"/>
      <c r="H27" s="205"/>
      <c r="I27" s="205"/>
      <c r="J27" s="206"/>
      <c r="K27" s="174"/>
      <c r="L27" s="169"/>
      <c r="M27" s="169"/>
      <c r="N27" s="169"/>
      <c r="O27" s="24"/>
      <c r="P27" s="25"/>
      <c r="Q27" s="51"/>
      <c r="R27" s="52"/>
      <c r="S27" s="41"/>
      <c r="T27" s="25"/>
      <c r="U27" s="26"/>
      <c r="V27" s="25"/>
      <c r="W27" s="149"/>
      <c r="X27" s="148"/>
      <c r="Y27" s="170"/>
      <c r="Z27" s="166"/>
    </row>
    <row r="28" spans="1:26" ht="6.75" customHeight="1">
      <c r="A28" s="90"/>
      <c r="B28" s="43"/>
      <c r="C28" s="7"/>
      <c r="D28" s="35"/>
      <c r="E28" s="4"/>
      <c r="F28" s="6"/>
      <c r="G28" s="6"/>
      <c r="H28" s="6"/>
      <c r="I28" s="6"/>
      <c r="J28" s="6"/>
      <c r="K28" s="15"/>
      <c r="L28" s="16"/>
      <c r="M28" s="15"/>
      <c r="N28" s="15"/>
      <c r="O28" s="29"/>
      <c r="P28" s="30"/>
      <c r="Q28" s="31"/>
      <c r="R28" s="30"/>
      <c r="S28" s="31"/>
      <c r="T28" s="30"/>
      <c r="U28" s="31"/>
      <c r="V28" s="30"/>
      <c r="W28" s="13"/>
      <c r="X28" s="17"/>
      <c r="Y28" s="13"/>
      <c r="Z28" s="14"/>
    </row>
    <row r="29" spans="1:26" ht="18.75" customHeight="1">
      <c r="A29" s="207">
        <f>COUNTA($A$7:$A28)+$A$7</f>
        <v>114</v>
      </c>
      <c r="B29" s="42"/>
      <c r="C29" s="135" t="s">
        <v>54</v>
      </c>
      <c r="D29" s="145"/>
      <c r="E29" s="145"/>
      <c r="F29" s="145"/>
      <c r="G29" s="145"/>
      <c r="H29" s="145"/>
      <c r="I29" s="145"/>
      <c r="J29" s="145"/>
      <c r="K29" s="132"/>
      <c r="L29" s="144"/>
      <c r="M29" s="132"/>
      <c r="N29" s="132"/>
      <c r="O29" s="18"/>
      <c r="P29" s="19"/>
      <c r="Q29" s="37"/>
      <c r="R29" s="19"/>
      <c r="S29" s="20" t="s">
        <v>29</v>
      </c>
      <c r="T29" s="19"/>
      <c r="U29" s="20"/>
      <c r="V29" s="19"/>
      <c r="W29" s="150">
        <v>1</v>
      </c>
      <c r="X29" s="131"/>
      <c r="Y29" s="132"/>
      <c r="Z29" s="133"/>
    </row>
    <row r="30" spans="1:26" ht="19.5" customHeight="1">
      <c r="A30" s="207"/>
      <c r="B30" s="43"/>
      <c r="C30" s="138"/>
      <c r="D30" s="146"/>
      <c r="E30" s="146"/>
      <c r="F30" s="146"/>
      <c r="G30" s="146"/>
      <c r="H30" s="146"/>
      <c r="I30" s="146"/>
      <c r="J30" s="146"/>
      <c r="K30" s="132"/>
      <c r="L30" s="144"/>
      <c r="M30" s="132"/>
      <c r="N30" s="132"/>
      <c r="O30" s="21"/>
      <c r="P30" s="22"/>
      <c r="Q30" s="38"/>
      <c r="R30" s="22"/>
      <c r="S30" s="23" t="s">
        <v>25</v>
      </c>
      <c r="T30" s="22"/>
      <c r="U30" s="23"/>
      <c r="V30" s="22"/>
      <c r="W30" s="150"/>
      <c r="X30" s="131"/>
      <c r="Y30" s="132"/>
      <c r="Z30" s="133"/>
    </row>
    <row r="31" spans="1:26" ht="18.75" customHeight="1">
      <c r="A31" s="207"/>
      <c r="B31" s="43"/>
      <c r="C31" s="138"/>
      <c r="D31" s="146"/>
      <c r="E31" s="146"/>
      <c r="F31" s="146"/>
      <c r="G31" s="146"/>
      <c r="H31" s="146"/>
      <c r="I31" s="146"/>
      <c r="J31" s="146"/>
      <c r="K31" s="132"/>
      <c r="L31" s="144"/>
      <c r="M31" s="132"/>
      <c r="N31" s="132"/>
      <c r="O31" s="21"/>
      <c r="P31" s="22"/>
      <c r="Q31" s="38"/>
      <c r="R31" s="22"/>
      <c r="S31" s="36" t="s">
        <v>26</v>
      </c>
      <c r="T31" s="22"/>
      <c r="U31" s="23"/>
      <c r="V31" s="22"/>
      <c r="W31" s="148"/>
      <c r="X31" s="131"/>
      <c r="Y31" s="132"/>
      <c r="Z31" s="133"/>
    </row>
    <row r="32" spans="1:26" ht="18.75" customHeight="1">
      <c r="A32" s="207"/>
      <c r="B32" s="43"/>
      <c r="C32" s="138"/>
      <c r="D32" s="146"/>
      <c r="E32" s="146"/>
      <c r="F32" s="146"/>
      <c r="G32" s="146"/>
      <c r="H32" s="146"/>
      <c r="I32" s="146"/>
      <c r="J32" s="146"/>
      <c r="K32" s="132"/>
      <c r="L32" s="144"/>
      <c r="M32" s="132"/>
      <c r="N32" s="132"/>
      <c r="O32" s="32"/>
      <c r="P32" s="33"/>
      <c r="Q32" s="39"/>
      <c r="R32" s="33"/>
      <c r="S32" s="76" t="s">
        <v>98</v>
      </c>
      <c r="T32" s="33"/>
      <c r="U32" s="34"/>
      <c r="V32" s="33"/>
      <c r="W32" s="148"/>
      <c r="X32" s="131"/>
      <c r="Y32" s="132"/>
      <c r="Z32" s="133"/>
    </row>
    <row r="33" spans="1:26" ht="18.75" customHeight="1">
      <c r="A33" s="207"/>
      <c r="B33" s="43"/>
      <c r="C33" s="141"/>
      <c r="D33" s="147"/>
      <c r="E33" s="147"/>
      <c r="F33" s="147"/>
      <c r="G33" s="147"/>
      <c r="H33" s="147"/>
      <c r="I33" s="147"/>
      <c r="J33" s="147"/>
      <c r="K33" s="132"/>
      <c r="L33" s="144"/>
      <c r="M33" s="132"/>
      <c r="N33" s="132"/>
      <c r="O33" s="40"/>
      <c r="P33" s="25"/>
      <c r="Q33" s="51"/>
      <c r="R33" s="52"/>
      <c r="S33" s="41"/>
      <c r="T33" s="25"/>
      <c r="U33" s="26"/>
      <c r="V33" s="25"/>
      <c r="W33" s="149"/>
      <c r="X33" s="131"/>
      <c r="Y33" s="132"/>
      <c r="Z33" s="133"/>
    </row>
    <row r="34" spans="1:26" ht="18.75" customHeight="1">
      <c r="A34" s="207">
        <f>COUNTA($A$7:$A33)+$A$7</f>
        <v>115</v>
      </c>
      <c r="B34" s="44"/>
      <c r="C34" s="135" t="s">
        <v>115</v>
      </c>
      <c r="D34" s="145"/>
      <c r="E34" s="145"/>
      <c r="F34" s="145"/>
      <c r="G34" s="145"/>
      <c r="H34" s="145"/>
      <c r="I34" s="145"/>
      <c r="J34" s="145"/>
      <c r="K34" s="132"/>
      <c r="L34" s="144"/>
      <c r="M34" s="132"/>
      <c r="N34" s="132"/>
      <c r="O34" s="18" t="s">
        <v>114</v>
      </c>
      <c r="P34" s="19"/>
      <c r="Q34" s="37"/>
      <c r="R34" s="19"/>
      <c r="S34" s="20" t="s">
        <v>29</v>
      </c>
      <c r="T34" s="19"/>
      <c r="U34" s="20"/>
      <c r="V34" s="19"/>
      <c r="W34" s="150">
        <v>2</v>
      </c>
      <c r="X34" s="131"/>
      <c r="Y34" s="132"/>
      <c r="Z34" s="133"/>
    </row>
    <row r="35" spans="1:26" ht="48" customHeight="1">
      <c r="A35" s="207"/>
      <c r="B35" s="43"/>
      <c r="C35" s="138"/>
      <c r="D35" s="146"/>
      <c r="E35" s="146"/>
      <c r="F35" s="146"/>
      <c r="G35" s="146"/>
      <c r="H35" s="146"/>
      <c r="I35" s="146"/>
      <c r="J35" s="146"/>
      <c r="K35" s="132"/>
      <c r="L35" s="144"/>
      <c r="M35" s="132"/>
      <c r="N35" s="132"/>
      <c r="O35" s="21" t="s">
        <v>36</v>
      </c>
      <c r="P35" s="22" t="s">
        <v>21</v>
      </c>
      <c r="Q35" s="38"/>
      <c r="R35" s="22"/>
      <c r="S35" s="23" t="s">
        <v>37</v>
      </c>
      <c r="T35" s="22"/>
      <c r="U35" s="23"/>
      <c r="V35" s="22"/>
      <c r="W35" s="150"/>
      <c r="X35" s="131"/>
      <c r="Y35" s="132"/>
      <c r="Z35" s="133"/>
    </row>
    <row r="36" spans="1:26" ht="18.75" customHeight="1">
      <c r="A36" s="207"/>
      <c r="B36" s="43"/>
      <c r="C36" s="138"/>
      <c r="D36" s="146"/>
      <c r="E36" s="146"/>
      <c r="F36" s="146"/>
      <c r="G36" s="146"/>
      <c r="H36" s="146"/>
      <c r="I36" s="146"/>
      <c r="J36" s="146"/>
      <c r="K36" s="132"/>
      <c r="L36" s="144"/>
      <c r="M36" s="132"/>
      <c r="N36" s="132"/>
      <c r="O36" s="21" t="s">
        <v>23</v>
      </c>
      <c r="P36" s="22"/>
      <c r="Q36" s="38"/>
      <c r="R36" s="22"/>
      <c r="S36" s="36" t="s">
        <v>26</v>
      </c>
      <c r="T36" s="22"/>
      <c r="U36" s="23"/>
      <c r="V36" s="22"/>
      <c r="W36" s="148"/>
      <c r="X36" s="131"/>
      <c r="Y36" s="132"/>
      <c r="Z36" s="133"/>
    </row>
    <row r="37" spans="1:26" ht="18.75" customHeight="1">
      <c r="A37" s="207"/>
      <c r="B37" s="43"/>
      <c r="C37" s="138"/>
      <c r="D37" s="146"/>
      <c r="E37" s="146"/>
      <c r="F37" s="146"/>
      <c r="G37" s="146"/>
      <c r="H37" s="146"/>
      <c r="I37" s="146"/>
      <c r="J37" s="146"/>
      <c r="K37" s="132"/>
      <c r="L37" s="144"/>
      <c r="M37" s="132"/>
      <c r="N37" s="132"/>
      <c r="O37" s="32" t="s">
        <v>24</v>
      </c>
      <c r="P37" s="33"/>
      <c r="Q37" s="39"/>
      <c r="R37" s="33"/>
      <c r="S37" s="55" t="s">
        <v>33</v>
      </c>
      <c r="T37" s="33"/>
      <c r="U37" s="34"/>
      <c r="V37" s="33"/>
      <c r="W37" s="148"/>
      <c r="X37" s="131"/>
      <c r="Y37" s="132"/>
      <c r="Z37" s="133"/>
    </row>
    <row r="38" spans="1:26" ht="18.75" customHeight="1">
      <c r="A38" s="207"/>
      <c r="B38" s="43"/>
      <c r="C38" s="141"/>
      <c r="D38" s="147"/>
      <c r="E38" s="147"/>
      <c r="F38" s="147"/>
      <c r="G38" s="147"/>
      <c r="H38" s="147"/>
      <c r="I38" s="147"/>
      <c r="J38" s="147"/>
      <c r="K38" s="132"/>
      <c r="L38" s="144"/>
      <c r="M38" s="132"/>
      <c r="N38" s="132"/>
      <c r="O38" s="40" t="s">
        <v>27</v>
      </c>
      <c r="P38" s="25"/>
      <c r="Q38" s="40" t="s">
        <v>27</v>
      </c>
      <c r="R38" s="25"/>
      <c r="S38" s="41"/>
      <c r="T38" s="25"/>
      <c r="U38" s="26"/>
      <c r="V38" s="25"/>
      <c r="W38" s="149"/>
      <c r="X38" s="131"/>
      <c r="Y38" s="132"/>
      <c r="Z38" s="133"/>
    </row>
    <row r="39" spans="1:26" ht="18.75" customHeight="1">
      <c r="A39" s="207">
        <f>COUNTA($A$7:$A38)+$A$7</f>
        <v>116</v>
      </c>
      <c r="B39" s="43"/>
      <c r="C39" s="7"/>
      <c r="D39" s="198" t="s">
        <v>99</v>
      </c>
      <c r="E39" s="199"/>
      <c r="F39" s="199"/>
      <c r="G39" s="199"/>
      <c r="H39" s="199"/>
      <c r="I39" s="199"/>
      <c r="J39" s="200"/>
      <c r="K39" s="172">
        <v>1</v>
      </c>
      <c r="L39" s="167">
        <f>4-X39</f>
        <v>2</v>
      </c>
      <c r="M39" s="167">
        <v>2</v>
      </c>
      <c r="N39" s="167" t="s">
        <v>130</v>
      </c>
      <c r="O39" s="47" t="s">
        <v>67</v>
      </c>
      <c r="P39" s="48"/>
      <c r="Q39" s="47" t="s">
        <v>67</v>
      </c>
      <c r="R39" s="48"/>
      <c r="S39" s="20" t="s">
        <v>47</v>
      </c>
      <c r="T39" s="27"/>
      <c r="U39" s="28" t="s">
        <v>48</v>
      </c>
      <c r="V39" s="27" t="s">
        <v>21</v>
      </c>
      <c r="W39" s="148">
        <v>1</v>
      </c>
      <c r="X39" s="148">
        <v>2</v>
      </c>
      <c r="Y39" s="170" t="s">
        <v>97</v>
      </c>
      <c r="Z39" s="166" t="str">
        <f>A34&amp;","&amp;A39</f>
        <v>115,116</v>
      </c>
    </row>
    <row r="40" spans="1:26" ht="18.75" customHeight="1">
      <c r="A40" s="207"/>
      <c r="B40" s="43" t="s">
        <v>90</v>
      </c>
      <c r="C40" s="7"/>
      <c r="D40" s="201"/>
      <c r="E40" s="202"/>
      <c r="F40" s="202"/>
      <c r="G40" s="202"/>
      <c r="H40" s="202"/>
      <c r="I40" s="202"/>
      <c r="J40" s="203"/>
      <c r="K40" s="173"/>
      <c r="L40" s="168"/>
      <c r="M40" s="168"/>
      <c r="N40" s="168"/>
      <c r="O40" s="49" t="s">
        <v>68</v>
      </c>
      <c r="P40" s="50"/>
      <c r="Q40" s="49" t="s">
        <v>68</v>
      </c>
      <c r="R40" s="50"/>
      <c r="S40" s="23" t="s">
        <v>37</v>
      </c>
      <c r="T40" s="22"/>
      <c r="U40" s="23" t="s">
        <v>74</v>
      </c>
      <c r="V40" s="22" t="s">
        <v>21</v>
      </c>
      <c r="W40" s="148"/>
      <c r="X40" s="148"/>
      <c r="Y40" s="170"/>
      <c r="Z40" s="166"/>
    </row>
    <row r="41" spans="1:26" ht="18.75" customHeight="1">
      <c r="A41" s="207"/>
      <c r="B41" s="43"/>
      <c r="C41" s="7"/>
      <c r="D41" s="201"/>
      <c r="E41" s="202"/>
      <c r="F41" s="202"/>
      <c r="G41" s="202"/>
      <c r="H41" s="202"/>
      <c r="I41" s="202"/>
      <c r="J41" s="203"/>
      <c r="K41" s="173"/>
      <c r="L41" s="168"/>
      <c r="M41" s="168"/>
      <c r="N41" s="168"/>
      <c r="O41" s="67" t="s">
        <v>69</v>
      </c>
      <c r="P41" s="68"/>
      <c r="Q41" s="67" t="s">
        <v>69</v>
      </c>
      <c r="R41" s="68"/>
      <c r="S41" s="36" t="s">
        <v>26</v>
      </c>
      <c r="T41" s="33"/>
      <c r="U41" s="34"/>
      <c r="V41" s="33"/>
      <c r="W41" s="148"/>
      <c r="X41" s="148"/>
      <c r="Y41" s="170"/>
      <c r="Z41" s="166"/>
    </row>
    <row r="42" spans="1:26" ht="18.75" customHeight="1">
      <c r="A42" s="207"/>
      <c r="B42" s="44"/>
      <c r="C42" s="7"/>
      <c r="D42" s="204"/>
      <c r="E42" s="205"/>
      <c r="F42" s="205"/>
      <c r="G42" s="205"/>
      <c r="H42" s="205"/>
      <c r="I42" s="205"/>
      <c r="J42" s="206"/>
      <c r="K42" s="174"/>
      <c r="L42" s="169"/>
      <c r="M42" s="169"/>
      <c r="N42" s="169"/>
      <c r="O42" s="24"/>
      <c r="P42" s="25"/>
      <c r="Q42" s="51"/>
      <c r="R42" s="52"/>
      <c r="S42" s="41"/>
      <c r="T42" s="25"/>
      <c r="U42" s="26"/>
      <c r="V42" s="25"/>
      <c r="W42" s="149"/>
      <c r="X42" s="148"/>
      <c r="Y42" s="170"/>
      <c r="Z42" s="166"/>
    </row>
    <row r="43" spans="1:26" ht="6.75" customHeight="1">
      <c r="A43" s="56"/>
      <c r="B43" s="43"/>
      <c r="C43" s="7"/>
      <c r="D43" s="35"/>
      <c r="E43" s="4"/>
      <c r="F43" s="6"/>
      <c r="G43" s="6"/>
      <c r="H43" s="6"/>
      <c r="I43" s="6"/>
      <c r="J43" s="6"/>
      <c r="K43" s="15"/>
      <c r="L43" s="16"/>
      <c r="M43" s="15"/>
      <c r="N43" s="15"/>
      <c r="O43" s="29"/>
      <c r="P43" s="30"/>
      <c r="Q43" s="31"/>
      <c r="R43" s="30"/>
      <c r="S43" s="31"/>
      <c r="T43" s="30"/>
      <c r="U43" s="31"/>
      <c r="V43" s="30"/>
      <c r="W43" s="13"/>
      <c r="X43" s="17"/>
      <c r="Y43" s="13"/>
      <c r="Z43" s="14"/>
    </row>
    <row r="44" spans="1:26" ht="18.75" customHeight="1">
      <c r="A44" s="134" t="s">
        <v>20</v>
      </c>
      <c r="B44" s="45"/>
      <c r="C44" s="135"/>
      <c r="D44" s="145"/>
      <c r="E44" s="145"/>
      <c r="F44" s="145"/>
      <c r="G44" s="145"/>
      <c r="H44" s="145"/>
      <c r="I44" s="145"/>
      <c r="J44" s="153"/>
      <c r="K44" s="132"/>
      <c r="L44" s="144"/>
      <c r="M44" s="132"/>
      <c r="N44" s="132"/>
      <c r="O44" s="18"/>
      <c r="P44" s="19"/>
      <c r="Q44" s="18"/>
      <c r="R44" s="19"/>
      <c r="S44" s="20"/>
      <c r="T44" s="19"/>
      <c r="U44" s="20"/>
      <c r="V44" s="19"/>
      <c r="W44" s="148"/>
      <c r="X44" s="131"/>
      <c r="Y44" s="151"/>
      <c r="Z44" s="152"/>
    </row>
    <row r="45" spans="1:26" ht="18.75" customHeight="1">
      <c r="A45" s="134"/>
      <c r="B45" s="44"/>
      <c r="C45" s="154"/>
      <c r="D45" s="147"/>
      <c r="E45" s="147"/>
      <c r="F45" s="147"/>
      <c r="G45" s="147"/>
      <c r="H45" s="147"/>
      <c r="I45" s="147"/>
      <c r="J45" s="155"/>
      <c r="K45" s="132"/>
      <c r="L45" s="144"/>
      <c r="M45" s="132"/>
      <c r="N45" s="132"/>
      <c r="O45" s="24"/>
      <c r="P45" s="25"/>
      <c r="Q45" s="24"/>
      <c r="R45" s="25"/>
      <c r="S45" s="26"/>
      <c r="T45" s="25"/>
      <c r="U45" s="26"/>
      <c r="V45" s="25"/>
      <c r="W45" s="149"/>
      <c r="X45" s="131"/>
      <c r="Y45" s="151"/>
      <c r="Z45" s="152"/>
    </row>
    <row r="46" spans="1:26" ht="6.75" customHeight="1">
      <c r="A46" s="56"/>
      <c r="B46" s="60"/>
      <c r="C46" s="57"/>
      <c r="D46" s="53"/>
      <c r="E46" s="53"/>
      <c r="F46" s="53"/>
      <c r="G46" s="58"/>
      <c r="H46" s="58"/>
      <c r="I46" s="58"/>
      <c r="J46" s="58"/>
      <c r="K46" s="13"/>
      <c r="L46" s="59"/>
      <c r="M46" s="13"/>
      <c r="N46" s="13"/>
      <c r="O46" s="29"/>
      <c r="P46" s="30"/>
      <c r="Q46" s="31"/>
      <c r="R46" s="30"/>
      <c r="S46" s="31"/>
      <c r="T46" s="30"/>
      <c r="U46" s="31"/>
      <c r="V46" s="30"/>
      <c r="W46" s="13"/>
      <c r="X46" s="17"/>
      <c r="Y46" s="13"/>
      <c r="Z46" s="14"/>
    </row>
  </sheetData>
  <mergeCells count="102">
    <mergeCell ref="A1:Z1"/>
    <mergeCell ref="A2:Z2"/>
    <mergeCell ref="A3:A6"/>
    <mergeCell ref="K3:N3"/>
    <mergeCell ref="O3:V3"/>
    <mergeCell ref="W3:X3"/>
    <mergeCell ref="Y3:Z3"/>
    <mergeCell ref="C4:J5"/>
    <mergeCell ref="K4:K5"/>
    <mergeCell ref="L4:L5"/>
    <mergeCell ref="X4:X5"/>
    <mergeCell ref="Y4:Y5"/>
    <mergeCell ref="Z4:Z5"/>
    <mergeCell ref="O5:P5"/>
    <mergeCell ref="Q5:R5"/>
    <mergeCell ref="C6:Z6"/>
    <mergeCell ref="M4:M5"/>
    <mergeCell ref="N4:N5"/>
    <mergeCell ref="O4:R4"/>
    <mergeCell ref="S4:T5"/>
    <mergeCell ref="U4:V5"/>
    <mergeCell ref="W4:W5"/>
    <mergeCell ref="W7:W13"/>
    <mergeCell ref="X7:X13"/>
    <mergeCell ref="Y7:Y13"/>
    <mergeCell ref="Z7:Z13"/>
    <mergeCell ref="A7:A13"/>
    <mergeCell ref="C7:J13"/>
    <mergeCell ref="K7:K13"/>
    <mergeCell ref="L7:L13"/>
    <mergeCell ref="M7:M13"/>
    <mergeCell ref="N7:N13"/>
    <mergeCell ref="W19:W23"/>
    <mergeCell ref="X19:X23"/>
    <mergeCell ref="Y19:Y23"/>
    <mergeCell ref="Z19:Z23"/>
    <mergeCell ref="W14:W17"/>
    <mergeCell ref="X14:X17"/>
    <mergeCell ref="Y14:Y17"/>
    <mergeCell ref="Z14:Z17"/>
    <mergeCell ref="A19:A23"/>
    <mergeCell ref="C19:J23"/>
    <mergeCell ref="K19:K23"/>
    <mergeCell ref="L19:L23"/>
    <mergeCell ref="M19:M23"/>
    <mergeCell ref="N19:N23"/>
    <mergeCell ref="A14:A17"/>
    <mergeCell ref="D14:J17"/>
    <mergeCell ref="K14:K17"/>
    <mergeCell ref="L14:L17"/>
    <mergeCell ref="M14:M17"/>
    <mergeCell ref="N14:N17"/>
    <mergeCell ref="W24:W27"/>
    <mergeCell ref="X24:X27"/>
    <mergeCell ref="Y24:Y27"/>
    <mergeCell ref="Z24:Z27"/>
    <mergeCell ref="A29:A33"/>
    <mergeCell ref="C29:J33"/>
    <mergeCell ref="K29:K33"/>
    <mergeCell ref="L29:L33"/>
    <mergeCell ref="M29:M33"/>
    <mergeCell ref="N29:N33"/>
    <mergeCell ref="A24:A27"/>
    <mergeCell ref="D24:J27"/>
    <mergeCell ref="K24:K27"/>
    <mergeCell ref="L24:L27"/>
    <mergeCell ref="M24:M27"/>
    <mergeCell ref="N24:N27"/>
    <mergeCell ref="W34:W38"/>
    <mergeCell ref="X34:X38"/>
    <mergeCell ref="Y34:Y38"/>
    <mergeCell ref="Z34:Z38"/>
    <mergeCell ref="W29:W33"/>
    <mergeCell ref="X29:X33"/>
    <mergeCell ref="Y29:Y33"/>
    <mergeCell ref="Z29:Z33"/>
    <mergeCell ref="A34:A38"/>
    <mergeCell ref="C34:J38"/>
    <mergeCell ref="K34:K38"/>
    <mergeCell ref="L34:L38"/>
    <mergeCell ref="M34:M38"/>
    <mergeCell ref="N34:N38"/>
    <mergeCell ref="W44:W45"/>
    <mergeCell ref="X44:X45"/>
    <mergeCell ref="Y44:Y45"/>
    <mergeCell ref="Z44:Z45"/>
    <mergeCell ref="W39:W42"/>
    <mergeCell ref="X39:X42"/>
    <mergeCell ref="Y39:Y42"/>
    <mergeCell ref="Z39:Z42"/>
    <mergeCell ref="A44:A45"/>
    <mergeCell ref="C44:J45"/>
    <mergeCell ref="K44:K45"/>
    <mergeCell ref="L44:L45"/>
    <mergeCell ref="M44:M45"/>
    <mergeCell ref="N44:N45"/>
    <mergeCell ref="A39:A42"/>
    <mergeCell ref="D39:J42"/>
    <mergeCell ref="K39:K42"/>
    <mergeCell ref="L39:L42"/>
    <mergeCell ref="M39:M42"/>
    <mergeCell ref="N39:N42"/>
  </mergeCells>
  <phoneticPr fontId="1"/>
  <dataValidations count="1">
    <dataValidation type="list" allowBlank="1" showInputMessage="1" showErrorMessage="1" sqref="P7:P46 V7:V46 T7:T46 R7:R46" xr:uid="{40A784AB-07B4-430E-AEE1-C83209E99C17}">
      <formula1>"　,○"</formula1>
    </dataValidation>
  </dataValidations>
  <pageMargins left="0.39370078740157483" right="0.39370078740157483" top="1.1811023622047245" bottom="0" header="0" footer="1.1811023622047245"/>
  <pageSetup paperSize="8" scale="49" firstPageNumber="53" fitToHeight="0" pageOrder="overThenDown" orientation="portrait" useFirstPageNumber="1" r:id="rId1"/>
  <headerFooter>
    <oddHeader xml:space="preserve">&amp;R独立行政法人情報処理推進機構(IPA)
「制御システムに対するリスク分析の実施例第２版　事例②」付録B1
</oddHeader>
    <oddFooter>&amp;C&amp;18&amp;P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シナリオ1-1</vt:lpstr>
      <vt:lpstr>シナリオ1-2</vt:lpstr>
      <vt:lpstr>シナリオ2-1</vt:lpstr>
      <vt:lpstr>シナリオ2-2</vt:lpstr>
      <vt:lpstr>シナリオ3-1</vt:lpstr>
      <vt:lpstr>シナリオ3-2</vt:lpstr>
      <vt:lpstr>'シナリオ1-1'!Print_Titles</vt:lpstr>
      <vt:lpstr>'シナリオ1-2'!Print_Titles</vt:lpstr>
      <vt:lpstr>'シナリオ2-1'!Print_Titles</vt:lpstr>
      <vt:lpstr>'シナリオ2-2'!Print_Titles</vt:lpstr>
      <vt:lpstr>'シナリオ3-1'!Print_Titles</vt:lpstr>
      <vt:lpstr>'シナリオ3-2'!Print_Titles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2016-06-27T08:14:28Z</dcterms:created>
  <dcterms:modified xsi:type="dcterms:W3CDTF">2024-11-04T18:06:00Z</dcterms:modified>
</cp:coreProperties>
</file>