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cscoe.sharepoint.com/sites/OPCUA/Shared Documents/一般/07_最終成果物/92_ホワイトペーパー資料/04_統合版/"/>
    </mc:Choice>
  </mc:AlternateContent>
  <xr:revisionPtr revIDLastSave="5" documentId="11_2A33379D050C52A651FAF2C9E1A9BFCC607F1787" xr6:coauthVersionLast="47" xr6:coauthVersionMax="47" xr10:uidLastSave="{E8A15B87-2242-40B3-A398-73098493D6EC}"/>
  <bookViews>
    <workbookView xWindow="-98" yWindow="-98" windowWidth="21795" windowHeight="12975" xr2:uid="{00000000-000D-0000-FFFF-FFFF00000000}"/>
  </bookViews>
  <sheets>
    <sheet name="00_使い方" sheetId="1" r:id="rId1"/>
    <sheet name="01_接続・移行確認" sheetId="2" r:id="rId2"/>
    <sheet name="02_運用管理" sheetId="3" r:id="rId3"/>
    <sheet name="03_変更・例外管理" sheetId="4" r:id="rId4"/>
    <sheet name="04_定期レビュー" sheetId="5" r:id="rId5"/>
    <sheet name="99_マスタ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4" l="1"/>
  <c r="L34" i="4"/>
  <c r="M33" i="4"/>
  <c r="L33" i="4"/>
  <c r="M32" i="4"/>
  <c r="L32" i="4"/>
  <c r="M31" i="4"/>
  <c r="L31" i="4"/>
  <c r="M30" i="4"/>
  <c r="L30" i="4"/>
  <c r="M29" i="4"/>
  <c r="L29" i="4"/>
  <c r="M28" i="4"/>
  <c r="L28" i="4"/>
  <c r="M27" i="4"/>
  <c r="L27" i="4"/>
  <c r="M26" i="4"/>
  <c r="L26" i="4"/>
  <c r="M25" i="4"/>
  <c r="L25" i="4"/>
  <c r="M24" i="4"/>
  <c r="L24" i="4"/>
  <c r="M23" i="4"/>
  <c r="L23" i="4"/>
  <c r="M22" i="4"/>
  <c r="L22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M8" i="4"/>
  <c r="L8" i="4"/>
  <c r="M7" i="4"/>
  <c r="L7" i="4"/>
  <c r="M6" i="4"/>
  <c r="L6" i="4"/>
  <c r="M5" i="4"/>
  <c r="L5" i="4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</calcChain>
</file>

<file path=xl/sharedStrings.xml><?xml version="1.0" encoding="utf-8"?>
<sst xmlns="http://schemas.openxmlformats.org/spreadsheetml/2006/main" count="486" uniqueCount="263">
  <si>
    <t>OPC UA 統合管理台帳（接続・運用管理）</t>
  </si>
  <si>
    <t>ホワイトペーパー読後に実務担当者が使う統合管理台帳です。最初から全シート・全列を埋めるものではありません。</t>
  </si>
  <si>
    <t>区分</t>
  </si>
  <si>
    <t>このブックで管理すること</t>
  </si>
  <si>
    <t>主な参照章</t>
  </si>
  <si>
    <t>既存付録との関係</t>
  </si>
  <si>
    <t>接続・移行確認</t>
  </si>
  <si>
    <t>まず代表3接続について、必須列だけを記入する。必要に応じて条件付き列、任意列を追加する</t>
  </si>
  <si>
    <t>このブックの中心。資産詳細は01_資産管理台帳を詳細版/参考として使う</t>
  </si>
  <si>
    <t>運用管理</t>
  </si>
  <si>
    <t>導入後に、Security Policy、認証、Trust List、書込み権限、ログ確認先、設定根拠を維持する</t>
  </si>
  <si>
    <t>証明書詳細は02_証明書管理台帳を詳細版/参考として使う</t>
  </si>
  <si>
    <t>変更・例外管理</t>
  </si>
  <si>
    <t>OS更新、証明書更新、Gateway更新、Anonymous許可などの変更・例外を期限付きで管理する</t>
  </si>
  <si>
    <t>変更後に接続台帳、運用管理、証明書台帳の更新漏れを防ぐ</t>
  </si>
  <si>
    <t>定期レビュー</t>
  </si>
  <si>
    <t>導入後運用で、月次、四半期、半期、年次の確認対象を分ける。初期検討では使わない</t>
  </si>
  <si>
    <t>03_UA環境構築チェックリストは構築・受入時、このシートは運用時に使う</t>
  </si>
  <si>
    <t>段階</t>
  </si>
  <si>
    <t>使うシート</t>
  </si>
  <si>
    <t>記入範囲</t>
  </si>
  <si>
    <t>完了の目安</t>
  </si>
  <si>
    <t>初期検討</t>
  </si>
  <si>
    <t>01_接続・移行確認</t>
  </si>
  <si>
    <t>代表3接続の初回必須列だけ</t>
  </si>
  <si>
    <t>接続ID、接続元、接続先、用途、通信方式、書込み有無、Classic/DCOM残置、Gateway/Wrapper有無、管理部署が分かる</t>
  </si>
  <si>
    <t>優先度判断</t>
  </si>
  <si>
    <t>A/B/C分類、移行方式、次アクション</t>
  </si>
  <si>
    <t>第8章の分類と移行方式の判断に使える</t>
  </si>
  <si>
    <t>移行・受入</t>
  </si>
  <si>
    <t>01_接続・移行確認、03_変更・例外管理</t>
  </si>
  <si>
    <t>品質情報、タイムスタンプ、ログ確認先、変更・例外</t>
  </si>
  <si>
    <t>第9章の確認結果を導入後へ引き継げる</t>
  </si>
  <si>
    <t>導入後運用</t>
  </si>
  <si>
    <t>02_運用管理、04_定期レビュー</t>
  </si>
  <si>
    <t>証明書、Trust List、認証、権限、ログ、レビュー</t>
  </si>
  <si>
    <t>第10章の継続運用として定期的に見直せる</t>
  </si>
  <si>
    <t>接続・移行確認台帳</t>
  </si>
  <si>
    <t>初期検討では代表3接続の必須列だけを記入します。条件付き列と任意列は、優先度判断、移行・受入、導入後運用へ進む段階で追加します。</t>
  </si>
  <si>
    <t>必須</t>
  </si>
  <si>
    <t>任意</t>
  </si>
  <si>
    <t>条件付き</t>
  </si>
  <si>
    <t>接続ID</t>
  </si>
  <si>
    <t>接続名</t>
  </si>
  <si>
    <t>接続元資産ID</t>
  </si>
  <si>
    <t>接続元</t>
  </si>
  <si>
    <t>接続先資産ID</t>
  </si>
  <si>
    <t>接続先</t>
  </si>
  <si>
    <t>用途</t>
  </si>
  <si>
    <t>現行通信方式</t>
  </si>
  <si>
    <t>移行方式</t>
  </si>
  <si>
    <t>OPC UA Endpoint</t>
  </si>
  <si>
    <t>書込み有無</t>
  </si>
  <si>
    <t>Classic/DCOM残置</t>
  </si>
  <si>
    <t>Gateway/Wrapper有無</t>
  </si>
  <si>
    <t>Classic/DCOM残置区間</t>
  </si>
  <si>
    <t>タグ数</t>
  </si>
  <si>
    <t>更新周期</t>
  </si>
  <si>
    <t>品質情報確認</t>
  </si>
  <si>
    <t>タイムスタンプ確認</t>
  </si>
  <si>
    <t>ログ確認先</t>
  </si>
  <si>
    <t>A/B/C分類</t>
  </si>
  <si>
    <t>次アクション</t>
  </si>
  <si>
    <t>管理部署/ロール</t>
  </si>
  <si>
    <t>最終確認日</t>
  </si>
  <si>
    <t>備考</t>
  </si>
  <si>
    <t>CON-PLTA-001</t>
  </si>
  <si>
    <t>PLC-01 -&gt; SCADA-01 監視</t>
  </si>
  <si>
    <t>AST-PLTA-001</t>
  </si>
  <si>
    <t>製造ラインPLC-01</t>
  </si>
  <si>
    <t>AST-PLTA-002</t>
  </si>
  <si>
    <t>中央監視SCADA-01</t>
  </si>
  <si>
    <t>監視・アラーム</t>
  </si>
  <si>
    <t>OPC UA</t>
  </si>
  <si>
    <t>Native</t>
  </si>
  <si>
    <t>opc.tcp://192.168.20.21:4840</t>
  </si>
  <si>
    <t>なし</t>
  </si>
  <si>
    <t>-</t>
  </si>
  <si>
    <t>1s</t>
  </si>
  <si>
    <t>確認済</t>
  </si>
  <si>
    <t>SCADAイベントログ/UAサーバログ</t>
  </si>
  <si>
    <t>A</t>
  </si>
  <si>
    <t>導入後レビューへ引継ぎ</t>
  </si>
  <si>
    <t>保全課/SCADA管理者</t>
  </si>
  <si>
    <t>CON-PLTA-002</t>
  </si>
  <si>
    <t>DA Server -&gt; UA Gateway -&gt; Historian</t>
  </si>
  <si>
    <t>AST-PLTA-004</t>
  </si>
  <si>
    <t>OPC UA Gateway-01</t>
  </si>
  <si>
    <t>AST-PLTA-003</t>
  </si>
  <si>
    <t>履歴収集Historian</t>
  </si>
  <si>
    <t>履歴収集</t>
  </si>
  <si>
    <t>OPC DA + Gateway</t>
  </si>
  <si>
    <t>Gateway</t>
  </si>
  <si>
    <t>opc.tcp://192.168.30.15:4840</t>
  </si>
  <si>
    <t>あり</t>
  </si>
  <si>
    <t>OPC DAサーバ-Gateway間</t>
  </si>
  <si>
    <t>5s</t>
  </si>
  <si>
    <t>要確認</t>
  </si>
  <si>
    <t>Gatewayログ/Historianログ</t>
  </si>
  <si>
    <t>Classic/DCOM残置期限を設定</t>
  </si>
  <si>
    <t>保全課/Gateway管理</t>
  </si>
  <si>
    <t>下位側にDCOM区間あり</t>
  </si>
  <si>
    <t>CON-PLTA-003</t>
  </si>
  <si>
    <t>QA-PC01 -&gt; SCADA-01 品質参照</t>
  </si>
  <si>
    <t>AST-PLTA-005</t>
  </si>
  <si>
    <t>品質分析装置PC</t>
  </si>
  <si>
    <t>品質確認</t>
  </si>
  <si>
    <t>opc.tcp://192.168.10.10:4840</t>
  </si>
  <si>
    <t>不明</t>
  </si>
  <si>
    <t>10s</t>
  </si>
  <si>
    <t>未確認</t>
  </si>
  <si>
    <t>SCADAログ</t>
  </si>
  <si>
    <t>B</t>
  </si>
  <si>
    <t>書込み範囲と品質情報を確認</t>
  </si>
  <si>
    <t>品質管理部/分析担当</t>
  </si>
  <si>
    <t>導入後運用管理台帳</t>
  </si>
  <si>
    <t>導入後に使うシートです。接続できた状態を維持するため、設定根拠、証明書/Trust List、認証、権限、ログ確認、レビュー予定を残します。</t>
  </si>
  <si>
    <t>運用ID</t>
  </si>
  <si>
    <t>管理対象</t>
  </si>
  <si>
    <t>Security Policy</t>
  </si>
  <si>
    <t>Message Security Mode</t>
  </si>
  <si>
    <t>認証方式</t>
  </si>
  <si>
    <t>Trust List管理</t>
  </si>
  <si>
    <t>証明書ID</t>
  </si>
  <si>
    <t>書込み権限範囲</t>
  </si>
  <si>
    <t>ログ種別/保存先</t>
  </si>
  <si>
    <t>確認頻度</t>
  </si>
  <si>
    <t>設定根拠</t>
  </si>
  <si>
    <t>承認者</t>
  </si>
  <si>
    <t>例外有無</t>
  </si>
  <si>
    <t>例外ID</t>
  </si>
  <si>
    <t>レビュー周期</t>
  </si>
  <si>
    <t>次回レビュー日</t>
  </si>
  <si>
    <t>状態</t>
  </si>
  <si>
    <t>証跡場所</t>
  </si>
  <si>
    <t>OPS-PLTA-001</t>
  </si>
  <si>
    <t>PLC-01 UA Server</t>
  </si>
  <si>
    <t>Aes128_Sha256_RsaOaep</t>
  </si>
  <si>
    <t>SignAndEncrypt</t>
  </si>
  <si>
    <t>X509</t>
  </si>
  <si>
    <t>手動承認のみ</t>
  </si>
  <si>
    <t>CERT-PLTA-001</t>
  </si>
  <si>
    <t>読取り専用</t>
  </si>
  <si>
    <t>UAサーバログ/SCADAイベントログ</t>
  </si>
  <si>
    <t>月次</t>
  </si>
  <si>
    <t>本番系のため署名・暗号化を必須とし、接続相手を証明書で限定する</t>
  </si>
  <si>
    <t>保全課長</t>
  </si>
  <si>
    <t>四半期</t>
  </si>
  <si>
    <t>\\fileserver\opcua\evidence\CON-PLTA-001</t>
  </si>
  <si>
    <t>OPS-PLTA-002</t>
  </si>
  <si>
    <t>Gateway変換区間</t>
  </si>
  <si>
    <t>Basic256Sha256</t>
  </si>
  <si>
    <t>Anonymous（例外・期限付き）</t>
  </si>
  <si>
    <t>試験用証明書削除済みを確認</t>
  </si>
  <si>
    <t>CERT-PLTA-004</t>
  </si>
  <si>
    <t>Gateway暫定利用。下位Classic/DCOM解消まで接続元を限定しログ確認を強化する</t>
  </si>
  <si>
    <t>EXC-PLTA-001</t>
  </si>
  <si>
    <t>\\fileserver\opcua\evidence\CON-PLTA-002</t>
  </si>
  <si>
    <t>Anonymousの例外を期限付きで管理</t>
  </si>
  <si>
    <t>OPS-PLTA-003</t>
  </si>
  <si>
    <t>品質参照クライアント</t>
  </si>
  <si>
    <t>Username</t>
  </si>
  <si>
    <t>SCADA-01のみ信頼</t>
  </si>
  <si>
    <t>CERT-PLTA-005</t>
  </si>
  <si>
    <t>品質参照用途。書込み権限は受入時に確認し、不要なら無効化する</t>
  </si>
  <si>
    <t>品質管理課長</t>
  </si>
  <si>
    <t>\\fileserver\opcua\evidence\CON-PLTA-003</t>
  </si>
  <si>
    <t>変更・例外管理台帳</t>
  </si>
  <si>
    <t>標準から外れる設定や構成変更を、理由、補完策、承認者、期限、台帳更新対象とセットで管理します。サンプルのAnonymous許可は、例外・期限付きの仮想例です。</t>
  </si>
  <si>
    <t>ID</t>
  </si>
  <si>
    <t>種別</t>
  </si>
  <si>
    <t>起票日</t>
  </si>
  <si>
    <t>対象接続ID</t>
  </si>
  <si>
    <t>変更/例外内容</t>
  </si>
  <si>
    <t>理由</t>
  </si>
  <si>
    <t>影響</t>
  </si>
  <si>
    <t>補完策/戻し手順</t>
  </si>
  <si>
    <t>事前確認</t>
  </si>
  <si>
    <t>事後更新対象</t>
  </si>
  <si>
    <t>期限</t>
  </si>
  <si>
    <t>残日数</t>
  </si>
  <si>
    <t>完了日</t>
  </si>
  <si>
    <t>例外</t>
  </si>
  <si>
    <t>Gateway区間でAnonymousを暫定許可</t>
  </si>
  <si>
    <t>既存Gateway製品制約。次回更新まで認証方式変更が困難</t>
  </si>
  <si>
    <t>接続主体の追跡性が弱い</t>
  </si>
  <si>
    <t>接続元IPを限定し、Gatewayログを月次確認。更新時にUsernameまたはX509へ変更</t>
  </si>
  <si>
    <t>接続元限定、ログ有効化、試験用証明書削除</t>
  </si>
  <si>
    <t>運用管理、接続台帳、定期レビュー</t>
  </si>
  <si>
    <t>仮想例。公開時は自社環境に合わせて削除または置換する</t>
  </si>
  <si>
    <t>CHG-PLTA-001</t>
  </si>
  <si>
    <t>変更</t>
  </si>
  <si>
    <t>PLC-01証明書更新</t>
  </si>
  <si>
    <t>証明書期限到来</t>
  </si>
  <si>
    <t>更新失敗時にSCADA監視停止の可能性</t>
  </si>
  <si>
    <t>旧証明書バックアップ、停止時間確保、切戻し手順確認</t>
  </si>
  <si>
    <t>接続試験、Trust List登録、時刻同期</t>
  </si>
  <si>
    <t>証明書管理、運用管理、証跡</t>
  </si>
  <si>
    <t>定期レビュー・チェックリスト</t>
  </si>
  <si>
    <t>導入後運用で使うシートです。初期検討では使わず、月次、四半期、半期、年次で確認対象を分けます。</t>
  </si>
  <si>
    <t>レビューID</t>
  </si>
  <si>
    <t>周期</t>
  </si>
  <si>
    <t>確認カテゴリ</t>
  </si>
  <si>
    <t>確認項目</t>
  </si>
  <si>
    <t>判定</t>
  </si>
  <si>
    <t>対象台帳</t>
  </si>
  <si>
    <t>対応期限</t>
  </si>
  <si>
    <t>担当</t>
  </si>
  <si>
    <t>証跡/結果</t>
  </si>
  <si>
    <t>REV-M-001</t>
  </si>
  <si>
    <t>ログ</t>
  </si>
  <si>
    <t>接続断、認証失敗、証明書エラー、書込み履歴を確認した</t>
  </si>
  <si>
    <t>02_運用管理</t>
  </si>
  <si>
    <t>REV-M-002</t>
  </si>
  <si>
    <t>証明書</t>
  </si>
  <si>
    <t>30日以内に期限を迎える証明書がないか確認した</t>
  </si>
  <si>
    <t>02_証明書管理台帳</t>
  </si>
  <si>
    <t>REV-Q-001</t>
  </si>
  <si>
    <t>Trust List</t>
  </si>
  <si>
    <t>不要証明書、旧端末、試験時自動受入れ証明書が残っていないか確認した</t>
  </si>
  <si>
    <t>02_運用管理/02_証明書管理台帳</t>
  </si>
  <si>
    <t>REV-Q-002</t>
  </si>
  <si>
    <t>権限</t>
  </si>
  <si>
    <t>Anonymous、広すぎる書込み権限、不要ユーザが残っていないか確認した</t>
  </si>
  <si>
    <t>02_運用管理/03_変更・例外管理</t>
  </si>
  <si>
    <t>REV-H-001</t>
  </si>
  <si>
    <t>半期</t>
  </si>
  <si>
    <t>残置管理</t>
  </si>
  <si>
    <t>Gateway/Wrapper暫定利用とClassic残置の期限・解消候補を見直した</t>
  </si>
  <si>
    <t>01_接続・移行確認/03_変更・例外管理</t>
  </si>
  <si>
    <t>REV-H-002</t>
  </si>
  <si>
    <t>棚卸し</t>
  </si>
  <si>
    <t>接続元、接続先、用途、タグ、ログ確認先が現物・構成図と一致しているか確認した</t>
  </si>
  <si>
    <t>01_接続・移行確認/01_資産管理台帳</t>
  </si>
  <si>
    <t>REV-Y-001</t>
  </si>
  <si>
    <t>年次</t>
  </si>
  <si>
    <t>移行計画</t>
  </si>
  <si>
    <t>A/B/C分類と移行優先度を、設備更新・OS更新・監査要求に合わせて見直した</t>
  </si>
  <si>
    <t>REV-Y-002</t>
  </si>
  <si>
    <t>役割分担</t>
  </si>
  <si>
    <t>承認者、確認者、ログ確認先、証明書更新担当が現行組織と一致しているか確認した</t>
  </si>
  <si>
    <t>入力候補マスタ</t>
  </si>
  <si>
    <t>必要に応じて現場の用語に合わせて追加・修正してください。</t>
  </si>
  <si>
    <t>有無</t>
  </si>
  <si>
    <t>確認結果</t>
  </si>
  <si>
    <t>OPC DA</t>
  </si>
  <si>
    <t>未実施</t>
  </si>
  <si>
    <t>問題なし</t>
  </si>
  <si>
    <t>Wrapper</t>
  </si>
  <si>
    <t>C</t>
  </si>
  <si>
    <t>複合</t>
  </si>
  <si>
    <t>要対応</t>
  </si>
  <si>
    <t>Proxy</t>
  </si>
  <si>
    <t>対象外</t>
  </si>
  <si>
    <t>未分類</t>
  </si>
  <si>
    <t>Vendor独自</t>
  </si>
  <si>
    <t>リプレース</t>
  </si>
  <si>
    <t>なし（原則不可・要例外管理）</t>
  </si>
  <si>
    <t>変更時</t>
  </si>
  <si>
    <r>
      <rPr>
        <sz val="10"/>
        <color rgb="FF1F2937"/>
        <rFont val="ＭＳ ゴシック"/>
        <family val="3"/>
        <charset val="128"/>
      </rPr>
      <t>第</t>
    </r>
    <r>
      <rPr>
        <sz val="10"/>
        <color rgb="FF1F2937"/>
        <rFont val="Arial"/>
        <family val="2"/>
      </rPr>
      <t>6</t>
    </r>
    <r>
      <rPr>
        <sz val="10"/>
        <color rgb="FF1F2937"/>
        <rFont val="ＭＳ ゴシック"/>
        <family val="3"/>
        <charset val="128"/>
      </rPr>
      <t>章、第7章、第8章</t>
    </r>
    <phoneticPr fontId="6"/>
  </si>
  <si>
    <r>
      <rPr>
        <sz val="10"/>
        <color rgb="FF1F2937"/>
        <rFont val="ＭＳ ゴシック"/>
        <family val="3"/>
        <charset val="128"/>
      </rPr>
      <t>第9章、第</t>
    </r>
    <r>
      <rPr>
        <sz val="10"/>
        <color rgb="FF1F2937"/>
        <rFont val="Arial"/>
        <family val="2"/>
      </rPr>
      <t>10</t>
    </r>
    <r>
      <rPr>
        <sz val="10"/>
        <color rgb="FF1F2937"/>
        <rFont val="ＭＳ ゴシック"/>
        <family val="3"/>
        <charset val="128"/>
      </rPr>
      <t>章</t>
    </r>
    <phoneticPr fontId="6"/>
  </si>
  <si>
    <t>第8章、第9章</t>
    <phoneticPr fontId="6"/>
  </si>
  <si>
    <t>第9章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</si>
</sst>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0">
    <font>
      <sz val="11"/>
      <name val="Carlito"/>
    </font>
    <font>
      <b/>
      <sz val="16"/>
      <color rgb="FFFFFFFF"/>
      <name val="Carlito"/>
    </font>
    <font>
      <sz val="10"/>
      <color rgb="FF1F2937"/>
      <name val="Carlito"/>
    </font>
    <font>
      <b/>
      <sz val="10"/>
      <color rgb="FFFFFFFF"/>
      <name val="Carlito"/>
    </font>
    <font>
      <b/>
      <sz val="9"/>
      <color rgb="FF1F2937"/>
      <name val="Carlito"/>
    </font>
    <font>
      <sz val="11"/>
      <name val="Carlito"/>
    </font>
    <font>
      <sz val="6"/>
      <name val="ＭＳ Ｐゴシック"/>
      <family val="3"/>
      <charset val="128"/>
    </font>
    <font>
      <sz val="10"/>
      <color rgb="FF1F2937"/>
      <name val="ＭＳ ゴシック"/>
      <family val="3"/>
      <charset val="128"/>
    </font>
    <font>
      <sz val="10"/>
      <color rgb="FF1F2937"/>
      <name val="Arial"/>
      <family val="2"/>
    </font>
    <font>
      <sz val="10"/>
      <color rgb="FF1F2937"/>
      <name val="Carlit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AF3F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4" fillId="4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176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vertical="top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 wrapText="1"/>
    </xf>
    <xf numFmtId="0" fontId="9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uideTable" displayName="GuideTable" ref="A4:D8">
  <autoFilter ref="A4:D8" xr:uid="{00000000-0009-0000-0100-000001000000}"/>
  <tableColumns count="4">
    <tableColumn id="1" xr3:uid="{00000000-0010-0000-0000-000001000000}" name="区分"/>
    <tableColumn id="2" xr3:uid="{00000000-0010-0000-0000-000002000000}" name="このブックで管理すること"/>
    <tableColumn id="3" xr3:uid="{00000000-0010-0000-0000-000003000000}" name="主な参照章"/>
    <tableColumn id="4" xr3:uid="{00000000-0010-0000-0000-000004000000}" name="既存付録との関係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seStageTable" displayName="UseStageTable" ref="A11:D15">
  <autoFilter ref="A11:D15" xr:uid="{00000000-0009-0000-0100-000002000000}"/>
  <tableColumns count="4">
    <tableColumn id="1" xr3:uid="{00000000-0010-0000-0100-000001000000}" name="段階"/>
    <tableColumn id="2" xr3:uid="{00000000-0010-0000-0100-000002000000}" name="使うシート"/>
    <tableColumn id="3" xr3:uid="{00000000-0010-0000-0100-000003000000}" name="記入範囲"/>
    <tableColumn id="4" xr3:uid="{00000000-0010-0000-0100-000004000000}" name="完了の目安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nnectionRegister" displayName="ConnectionRegister" ref="A4:X34">
  <autoFilter ref="A4:X34" xr:uid="{00000000-0009-0000-0100-000003000000}"/>
  <tableColumns count="24">
    <tableColumn id="1" xr3:uid="{00000000-0010-0000-0200-000001000000}" name="接続ID"/>
    <tableColumn id="2" xr3:uid="{00000000-0010-0000-0200-000002000000}" name="接続名"/>
    <tableColumn id="3" xr3:uid="{00000000-0010-0000-0200-000003000000}" name="接続元資産ID"/>
    <tableColumn id="4" xr3:uid="{00000000-0010-0000-0200-000004000000}" name="接続元"/>
    <tableColumn id="5" xr3:uid="{00000000-0010-0000-0200-000005000000}" name="接続先資産ID"/>
    <tableColumn id="6" xr3:uid="{00000000-0010-0000-0200-000006000000}" name="接続先"/>
    <tableColumn id="7" xr3:uid="{00000000-0010-0000-0200-000007000000}" name="用途"/>
    <tableColumn id="8" xr3:uid="{00000000-0010-0000-0200-000008000000}" name="現行通信方式"/>
    <tableColumn id="9" xr3:uid="{00000000-0010-0000-0200-000009000000}" name="移行方式"/>
    <tableColumn id="10" xr3:uid="{00000000-0010-0000-0200-00000A000000}" name="OPC UA Endpoint"/>
    <tableColumn id="11" xr3:uid="{00000000-0010-0000-0200-00000B000000}" name="書込み有無"/>
    <tableColumn id="12" xr3:uid="{00000000-0010-0000-0200-00000C000000}" name="Classic/DCOM残置"/>
    <tableColumn id="13" xr3:uid="{00000000-0010-0000-0200-00000D000000}" name="Gateway/Wrapper有無"/>
    <tableColumn id="14" xr3:uid="{00000000-0010-0000-0200-00000E000000}" name="Classic/DCOM残置区間"/>
    <tableColumn id="15" xr3:uid="{00000000-0010-0000-0200-00000F000000}" name="タグ数"/>
    <tableColumn id="16" xr3:uid="{00000000-0010-0000-0200-000010000000}" name="更新周期"/>
    <tableColumn id="17" xr3:uid="{00000000-0010-0000-0200-000011000000}" name="品質情報確認"/>
    <tableColumn id="18" xr3:uid="{00000000-0010-0000-0200-000012000000}" name="タイムスタンプ確認"/>
    <tableColumn id="19" xr3:uid="{00000000-0010-0000-0200-000013000000}" name="ログ確認先"/>
    <tableColumn id="20" xr3:uid="{00000000-0010-0000-0200-000014000000}" name="A/B/C分類"/>
    <tableColumn id="21" xr3:uid="{00000000-0010-0000-0200-000015000000}" name="次アクション"/>
    <tableColumn id="22" xr3:uid="{00000000-0010-0000-0200-000016000000}" name="管理部署/ロール"/>
    <tableColumn id="23" xr3:uid="{00000000-0010-0000-0200-000017000000}" name="最終確認日"/>
    <tableColumn id="24" xr3:uid="{00000000-0010-0000-0200-000018000000}" name="備考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OperationRegister" displayName="OperationRegister" ref="A4:T34">
  <autoFilter ref="A4:T34" xr:uid="{00000000-0009-0000-0100-000004000000}"/>
  <tableColumns count="20">
    <tableColumn id="1" xr3:uid="{00000000-0010-0000-0300-000001000000}" name="運用ID"/>
    <tableColumn id="2" xr3:uid="{00000000-0010-0000-0300-000002000000}" name="接続ID"/>
    <tableColumn id="3" xr3:uid="{00000000-0010-0000-0300-000003000000}" name="管理対象"/>
    <tableColumn id="4" xr3:uid="{00000000-0010-0000-0300-000004000000}" name="Security Policy"/>
    <tableColumn id="5" xr3:uid="{00000000-0010-0000-0300-000005000000}" name="Message Security Mode"/>
    <tableColumn id="6" xr3:uid="{00000000-0010-0000-0300-000006000000}" name="認証方式"/>
    <tableColumn id="7" xr3:uid="{00000000-0010-0000-0300-000007000000}" name="Trust List管理"/>
    <tableColumn id="8" xr3:uid="{00000000-0010-0000-0300-000008000000}" name="証明書ID"/>
    <tableColumn id="9" xr3:uid="{00000000-0010-0000-0300-000009000000}" name="書込み権限範囲"/>
    <tableColumn id="10" xr3:uid="{00000000-0010-0000-0300-00000A000000}" name="ログ種別/保存先"/>
    <tableColumn id="11" xr3:uid="{00000000-0010-0000-0300-00000B000000}" name="確認頻度"/>
    <tableColumn id="12" xr3:uid="{00000000-0010-0000-0300-00000C000000}" name="設定根拠"/>
    <tableColumn id="13" xr3:uid="{00000000-0010-0000-0300-00000D000000}" name="承認者"/>
    <tableColumn id="14" xr3:uid="{00000000-0010-0000-0300-00000E000000}" name="例外有無"/>
    <tableColumn id="15" xr3:uid="{00000000-0010-0000-0300-00000F000000}" name="例外ID"/>
    <tableColumn id="16" xr3:uid="{00000000-0010-0000-0300-000010000000}" name="レビュー周期"/>
    <tableColumn id="17" xr3:uid="{00000000-0010-0000-0300-000011000000}" name="次回レビュー日"/>
    <tableColumn id="18" xr3:uid="{00000000-0010-0000-0300-000012000000}" name="状態"/>
    <tableColumn id="19" xr3:uid="{00000000-0010-0000-0300-000013000000}" name="証跡場所"/>
    <tableColumn id="20" xr3:uid="{00000000-0010-0000-0300-000014000000}" name="備考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hangeExceptionRegister" displayName="ChangeExceptionRegister" ref="A4:P34">
  <autoFilter ref="A4:P34" xr:uid="{00000000-0009-0000-0100-000005000000}"/>
  <tableColumns count="16">
    <tableColumn id="1" xr3:uid="{00000000-0010-0000-0400-000001000000}" name="ID"/>
    <tableColumn id="2" xr3:uid="{00000000-0010-0000-0400-000002000000}" name="種別"/>
    <tableColumn id="3" xr3:uid="{00000000-0010-0000-0400-000003000000}" name="起票日"/>
    <tableColumn id="4" xr3:uid="{00000000-0010-0000-0400-000004000000}" name="対象接続ID"/>
    <tableColumn id="5" xr3:uid="{00000000-0010-0000-0400-000005000000}" name="変更/例外内容"/>
    <tableColumn id="6" xr3:uid="{00000000-0010-0000-0400-000006000000}" name="理由"/>
    <tableColumn id="7" xr3:uid="{00000000-0010-0000-0400-000007000000}" name="影響"/>
    <tableColumn id="8" xr3:uid="{00000000-0010-0000-0400-000008000000}" name="補完策/戻し手順"/>
    <tableColumn id="9" xr3:uid="{00000000-0010-0000-0400-000009000000}" name="事前確認"/>
    <tableColumn id="10" xr3:uid="{00000000-0010-0000-0400-00000A000000}" name="事後更新対象"/>
    <tableColumn id="11" xr3:uid="{00000000-0010-0000-0400-00000B000000}" name="期限"/>
    <tableColumn id="12" xr3:uid="{00000000-0010-0000-0400-00000C000000}" name="残日数"/>
    <tableColumn id="13" xr3:uid="{00000000-0010-0000-0400-00000D000000}" name="状態"/>
    <tableColumn id="14" xr3:uid="{00000000-0010-0000-0400-00000E000000}" name="承認者"/>
    <tableColumn id="15" xr3:uid="{00000000-0010-0000-0400-00000F000000}" name="完了日"/>
    <tableColumn id="16" xr3:uid="{00000000-0010-0000-0400-000010000000}" name="備考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eriodicReviewChecklist" displayName="PeriodicReviewChecklist" ref="A4:J32">
  <autoFilter ref="A4:J32" xr:uid="{00000000-0009-0000-0100-000006000000}"/>
  <tableColumns count="10">
    <tableColumn id="1" xr3:uid="{00000000-0010-0000-0500-000001000000}" name="レビューID"/>
    <tableColumn id="2" xr3:uid="{00000000-0010-0000-0500-000002000000}" name="周期"/>
    <tableColumn id="3" xr3:uid="{00000000-0010-0000-0500-000003000000}" name="確認カテゴリ"/>
    <tableColumn id="4" xr3:uid="{00000000-0010-0000-0500-000004000000}" name="確認項目"/>
    <tableColumn id="5" xr3:uid="{00000000-0010-0000-0500-000005000000}" name="判定"/>
    <tableColumn id="6" xr3:uid="{00000000-0010-0000-0500-000006000000}" name="対象台帳"/>
    <tableColumn id="7" xr3:uid="{00000000-0010-0000-0500-000007000000}" name="対応期限"/>
    <tableColumn id="8" xr3:uid="{00000000-0010-0000-0500-000008000000}" name="担当"/>
    <tableColumn id="9" xr3:uid="{00000000-0010-0000-0500-000009000000}" name="証跡/結果"/>
    <tableColumn id="10" xr3:uid="{00000000-0010-0000-0500-00000A000000}" name="次アクション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MasterTable" displayName="MasterTable" ref="A4:H9">
  <autoFilter ref="A4:H9" xr:uid="{00000000-0009-0000-0100-000007000000}"/>
  <tableColumns count="8">
    <tableColumn id="1" xr3:uid="{00000000-0010-0000-0600-000001000000}" name="現行通信方式"/>
    <tableColumn id="2" xr3:uid="{00000000-0010-0000-0600-000002000000}" name="移行方式"/>
    <tableColumn id="3" xr3:uid="{00000000-0010-0000-0600-000003000000}" name="有無"/>
    <tableColumn id="4" xr3:uid="{00000000-0010-0000-0600-000004000000}" name="確認結果"/>
    <tableColumn id="5" xr3:uid="{00000000-0010-0000-0600-000005000000}" name="A/B/C分類"/>
    <tableColumn id="6" xr3:uid="{00000000-0010-0000-0600-000006000000}" name="認証方式"/>
    <tableColumn id="7" xr3:uid="{00000000-0010-0000-0600-000007000000}" name="確認頻度"/>
    <tableColumn id="8" xr3:uid="{00000000-0010-0000-0600-000008000000}" name="判定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B15" sqref="B15"/>
    </sheetView>
  </sheetViews>
  <sheetFormatPr defaultRowHeight="13.5"/>
  <cols>
    <col min="1" max="1" width="18.75" customWidth="1"/>
    <col min="2" max="2" width="52.5" customWidth="1"/>
    <col min="3" max="3" width="20" customWidth="1"/>
    <col min="4" max="4" width="45" customWidth="1"/>
    <col min="5" max="8" width="15" customWidth="1"/>
  </cols>
  <sheetData>
    <row r="1" spans="1:8" ht="25.5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</row>
    <row r="2" spans="1:8" ht="25.5" customHeight="1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</row>
    <row r="4" spans="1:8">
      <c r="A4" s="1" t="s">
        <v>2</v>
      </c>
      <c r="B4" s="1" t="s">
        <v>3</v>
      </c>
      <c r="C4" s="1" t="s">
        <v>4</v>
      </c>
      <c r="D4" s="1" t="s">
        <v>5</v>
      </c>
    </row>
    <row r="5" spans="1:8" ht="25.5">
      <c r="A5" s="2" t="s">
        <v>6</v>
      </c>
      <c r="B5" s="2" t="s">
        <v>7</v>
      </c>
      <c r="C5" s="10" t="s">
        <v>259</v>
      </c>
      <c r="D5" s="2" t="s">
        <v>8</v>
      </c>
    </row>
    <row r="6" spans="1:8" ht="25.5">
      <c r="A6" s="2" t="s">
        <v>9</v>
      </c>
      <c r="B6" s="2" t="s">
        <v>10</v>
      </c>
      <c r="C6" s="10" t="s">
        <v>260</v>
      </c>
      <c r="D6" s="2" t="s">
        <v>11</v>
      </c>
    </row>
    <row r="7" spans="1:8" ht="25.5">
      <c r="A7" s="2" t="s">
        <v>12</v>
      </c>
      <c r="B7" s="2" t="s">
        <v>13</v>
      </c>
      <c r="C7" s="11" t="s">
        <v>261</v>
      </c>
      <c r="D7" s="2" t="s">
        <v>14</v>
      </c>
    </row>
    <row r="8" spans="1:8" ht="25.5">
      <c r="A8" s="2" t="s">
        <v>15</v>
      </c>
      <c r="B8" s="2" t="s">
        <v>16</v>
      </c>
      <c r="C8" s="11" t="s">
        <v>262</v>
      </c>
      <c r="D8" s="2" t="s">
        <v>17</v>
      </c>
    </row>
    <row r="11" spans="1:8">
      <c r="A11" s="1" t="s">
        <v>18</v>
      </c>
      <c r="B11" s="1" t="s">
        <v>19</v>
      </c>
      <c r="C11" s="1" t="s">
        <v>20</v>
      </c>
      <c r="D11" s="1" t="s">
        <v>21</v>
      </c>
    </row>
    <row r="12" spans="1:8" ht="38.25">
      <c r="A12" s="2" t="s">
        <v>22</v>
      </c>
      <c r="B12" s="2" t="s">
        <v>23</v>
      </c>
      <c r="C12" s="2" t="s">
        <v>24</v>
      </c>
      <c r="D12" s="2" t="s">
        <v>25</v>
      </c>
    </row>
    <row r="13" spans="1:8" ht="25.5">
      <c r="A13" s="2" t="s">
        <v>26</v>
      </c>
      <c r="B13" s="2" t="s">
        <v>23</v>
      </c>
      <c r="C13" s="2" t="s">
        <v>27</v>
      </c>
      <c r="D13" s="2" t="s">
        <v>28</v>
      </c>
    </row>
    <row r="14" spans="1:8" ht="38.25">
      <c r="A14" s="2" t="s">
        <v>29</v>
      </c>
      <c r="B14" s="2" t="s">
        <v>30</v>
      </c>
      <c r="C14" s="2" t="s">
        <v>31</v>
      </c>
      <c r="D14" s="2" t="s">
        <v>32</v>
      </c>
    </row>
    <row r="15" spans="1:8" ht="38.25">
      <c r="A15" s="2" t="s">
        <v>33</v>
      </c>
      <c r="B15" s="2" t="s">
        <v>34</v>
      </c>
      <c r="C15" s="2" t="s">
        <v>35</v>
      </c>
      <c r="D15" s="2" t="s">
        <v>36</v>
      </c>
    </row>
  </sheetData>
  <mergeCells count="2">
    <mergeCell ref="A1:H1"/>
    <mergeCell ref="A2:H2"/>
  </mergeCells>
  <phoneticPr fontId="6"/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4"/>
  <sheetViews>
    <sheetView showGridLines="0" workbookViewId="0">
      <selection sqref="A1:X1"/>
    </sheetView>
  </sheetViews>
  <sheetFormatPr defaultRowHeight="13.5"/>
  <cols>
    <col min="1" max="1" width="13.75" customWidth="1"/>
    <col min="2" max="2" width="26.25" customWidth="1"/>
    <col min="3" max="3" width="15" customWidth="1"/>
    <col min="4" max="4" width="22.5" customWidth="1"/>
    <col min="5" max="5" width="15" customWidth="1"/>
    <col min="6" max="6" width="22.5" customWidth="1"/>
    <col min="7" max="7" width="17.5" customWidth="1"/>
    <col min="8" max="8" width="16.25" customWidth="1"/>
    <col min="9" max="9" width="14.375" customWidth="1"/>
    <col min="10" max="10" width="31.25" customWidth="1"/>
    <col min="11" max="11" width="11.25" customWidth="1"/>
    <col min="12" max="12" width="11.875" customWidth="1"/>
    <col min="13" max="13" width="16.875" customWidth="1"/>
    <col min="14" max="14" width="23.75" customWidth="1"/>
    <col min="15" max="15" width="9.375" customWidth="1"/>
    <col min="16" max="16" width="11.25" customWidth="1"/>
    <col min="17" max="17" width="13.75" customWidth="1"/>
    <col min="18" max="18" width="16.25" customWidth="1"/>
    <col min="19" max="19" width="27.5" customWidth="1"/>
    <col min="20" max="20" width="11.25" customWidth="1"/>
    <col min="21" max="21" width="27.5" customWidth="1"/>
    <col min="22" max="22" width="20" customWidth="1"/>
    <col min="23" max="23" width="13.75" customWidth="1"/>
    <col min="24" max="24" width="27.5" customWidth="1"/>
  </cols>
  <sheetData>
    <row r="1" spans="1:24" ht="25.5" customHeight="1">
      <c r="A1" s="8" t="s">
        <v>37</v>
      </c>
      <c r="B1" s="8" t="s">
        <v>37</v>
      </c>
      <c r="C1" s="8" t="s">
        <v>37</v>
      </c>
      <c r="D1" s="8" t="s">
        <v>37</v>
      </c>
      <c r="E1" s="8" t="s">
        <v>37</v>
      </c>
      <c r="F1" s="8" t="s">
        <v>37</v>
      </c>
      <c r="G1" s="8" t="s">
        <v>37</v>
      </c>
      <c r="H1" s="8" t="s">
        <v>37</v>
      </c>
      <c r="I1" s="8" t="s">
        <v>37</v>
      </c>
      <c r="J1" s="8" t="s">
        <v>37</v>
      </c>
      <c r="K1" s="8" t="s">
        <v>37</v>
      </c>
      <c r="L1" s="8" t="s">
        <v>37</v>
      </c>
      <c r="M1" s="8" t="s">
        <v>37</v>
      </c>
      <c r="N1" s="8" t="s">
        <v>37</v>
      </c>
      <c r="O1" s="8" t="s">
        <v>37</v>
      </c>
      <c r="P1" s="8" t="s">
        <v>37</v>
      </c>
      <c r="Q1" s="8" t="s">
        <v>37</v>
      </c>
      <c r="R1" s="8" t="s">
        <v>37</v>
      </c>
      <c r="S1" s="8" t="s">
        <v>37</v>
      </c>
      <c r="T1" s="8" t="s">
        <v>37</v>
      </c>
      <c r="U1" s="8" t="s">
        <v>37</v>
      </c>
      <c r="V1" s="8" t="s">
        <v>37</v>
      </c>
      <c r="W1" s="8" t="s">
        <v>37</v>
      </c>
      <c r="X1" s="8" t="s">
        <v>37</v>
      </c>
    </row>
    <row r="2" spans="1:24" ht="25.5" customHeight="1">
      <c r="A2" s="9" t="s">
        <v>38</v>
      </c>
      <c r="B2" s="9" t="s">
        <v>38</v>
      </c>
      <c r="C2" s="9" t="s">
        <v>38</v>
      </c>
      <c r="D2" s="9" t="s">
        <v>38</v>
      </c>
      <c r="E2" s="9" t="s">
        <v>38</v>
      </c>
      <c r="F2" s="9" t="s">
        <v>38</v>
      </c>
      <c r="G2" s="9" t="s">
        <v>38</v>
      </c>
      <c r="H2" s="9" t="s">
        <v>38</v>
      </c>
    </row>
    <row r="3" spans="1:24">
      <c r="A3" s="4" t="s">
        <v>39</v>
      </c>
      <c r="B3" s="5" t="s">
        <v>40</v>
      </c>
      <c r="C3" s="4" t="s">
        <v>41</v>
      </c>
      <c r="D3" s="4" t="s">
        <v>39</v>
      </c>
      <c r="E3" s="4" t="s">
        <v>41</v>
      </c>
      <c r="F3" s="4" t="s">
        <v>39</v>
      </c>
      <c r="G3" s="4" t="s">
        <v>39</v>
      </c>
      <c r="H3" s="4" t="s">
        <v>39</v>
      </c>
      <c r="I3" s="3" t="s">
        <v>41</v>
      </c>
      <c r="J3" s="3" t="s">
        <v>41</v>
      </c>
      <c r="K3" s="4" t="s">
        <v>39</v>
      </c>
      <c r="L3" s="4" t="s">
        <v>39</v>
      </c>
      <c r="M3" s="4" t="s">
        <v>39</v>
      </c>
      <c r="N3" s="3" t="s">
        <v>41</v>
      </c>
      <c r="O3" s="5" t="s">
        <v>40</v>
      </c>
      <c r="P3" s="3" t="s">
        <v>41</v>
      </c>
      <c r="Q3" s="3" t="s">
        <v>41</v>
      </c>
      <c r="R3" s="3" t="s">
        <v>41</v>
      </c>
      <c r="S3" s="3" t="s">
        <v>39</v>
      </c>
      <c r="T3" s="3" t="s">
        <v>41</v>
      </c>
      <c r="U3" s="3" t="s">
        <v>41</v>
      </c>
      <c r="V3" s="4" t="s">
        <v>39</v>
      </c>
      <c r="W3" s="5" t="s">
        <v>40</v>
      </c>
      <c r="X3" s="5" t="s">
        <v>40</v>
      </c>
    </row>
    <row r="4" spans="1:24" ht="26.25">
      <c r="A4" s="1" t="s">
        <v>42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  <c r="O4" s="1" t="s">
        <v>56</v>
      </c>
      <c r="P4" s="1" t="s">
        <v>57</v>
      </c>
      <c r="Q4" s="1" t="s">
        <v>58</v>
      </c>
      <c r="R4" s="1" t="s">
        <v>59</v>
      </c>
      <c r="S4" s="1" t="s">
        <v>60</v>
      </c>
      <c r="T4" s="1" t="s">
        <v>61</v>
      </c>
      <c r="U4" s="1" t="s">
        <v>62</v>
      </c>
      <c r="V4" s="1" t="s">
        <v>63</v>
      </c>
      <c r="W4" s="1" t="s">
        <v>64</v>
      </c>
      <c r="X4" s="1" t="s">
        <v>65</v>
      </c>
    </row>
    <row r="5" spans="1:24" ht="25.5">
      <c r="A5" s="2" t="s">
        <v>66</v>
      </c>
      <c r="B5" s="2" t="s">
        <v>67</v>
      </c>
      <c r="C5" s="2" t="s">
        <v>68</v>
      </c>
      <c r="D5" s="2" t="s">
        <v>69</v>
      </c>
      <c r="E5" s="2" t="s">
        <v>70</v>
      </c>
      <c r="F5" s="2" t="s">
        <v>71</v>
      </c>
      <c r="G5" s="2" t="s">
        <v>72</v>
      </c>
      <c r="H5" s="2" t="s">
        <v>73</v>
      </c>
      <c r="I5" s="2" t="s">
        <v>74</v>
      </c>
      <c r="J5" s="2" t="s">
        <v>75</v>
      </c>
      <c r="K5" s="2" t="s">
        <v>76</v>
      </c>
      <c r="L5" s="2" t="s">
        <v>76</v>
      </c>
      <c r="M5" s="2" t="s">
        <v>76</v>
      </c>
      <c r="N5" s="2" t="s">
        <v>77</v>
      </c>
      <c r="O5" s="2">
        <v>1200</v>
      </c>
      <c r="P5" s="2" t="s">
        <v>78</v>
      </c>
      <c r="Q5" s="2" t="s">
        <v>79</v>
      </c>
      <c r="R5" s="2" t="s">
        <v>79</v>
      </c>
      <c r="S5" s="2" t="s">
        <v>80</v>
      </c>
      <c r="T5" s="2" t="s">
        <v>81</v>
      </c>
      <c r="U5" s="2" t="s">
        <v>82</v>
      </c>
      <c r="V5" s="2" t="s">
        <v>83</v>
      </c>
      <c r="W5" s="6">
        <v>46182</v>
      </c>
      <c r="X5" s="2"/>
    </row>
    <row r="6" spans="1:24" ht="25.5">
      <c r="A6" s="2" t="s">
        <v>84</v>
      </c>
      <c r="B6" s="2" t="s">
        <v>85</v>
      </c>
      <c r="C6" s="2" t="s">
        <v>86</v>
      </c>
      <c r="D6" s="2" t="s">
        <v>87</v>
      </c>
      <c r="E6" s="2" t="s">
        <v>88</v>
      </c>
      <c r="F6" s="2" t="s">
        <v>89</v>
      </c>
      <c r="G6" s="2" t="s">
        <v>90</v>
      </c>
      <c r="H6" s="2" t="s">
        <v>91</v>
      </c>
      <c r="I6" s="2" t="s">
        <v>92</v>
      </c>
      <c r="J6" s="2" t="s">
        <v>93</v>
      </c>
      <c r="K6" s="2" t="s">
        <v>76</v>
      </c>
      <c r="L6" s="2" t="s">
        <v>94</v>
      </c>
      <c r="M6" s="2" t="s">
        <v>94</v>
      </c>
      <c r="N6" s="2" t="s">
        <v>95</v>
      </c>
      <c r="O6" s="2">
        <v>850</v>
      </c>
      <c r="P6" s="2" t="s">
        <v>96</v>
      </c>
      <c r="Q6" s="2" t="s">
        <v>97</v>
      </c>
      <c r="R6" s="2" t="s">
        <v>79</v>
      </c>
      <c r="S6" s="2" t="s">
        <v>98</v>
      </c>
      <c r="T6" s="2" t="s">
        <v>81</v>
      </c>
      <c r="U6" s="2" t="s">
        <v>99</v>
      </c>
      <c r="V6" s="2" t="s">
        <v>100</v>
      </c>
      <c r="W6" s="6">
        <v>46182</v>
      </c>
      <c r="X6" s="2" t="s">
        <v>101</v>
      </c>
    </row>
    <row r="7" spans="1:24">
      <c r="A7" s="2" t="s">
        <v>102</v>
      </c>
      <c r="B7" s="2" t="s">
        <v>103</v>
      </c>
      <c r="C7" s="2" t="s">
        <v>104</v>
      </c>
      <c r="D7" s="2" t="s">
        <v>105</v>
      </c>
      <c r="E7" s="2" t="s">
        <v>70</v>
      </c>
      <c r="F7" s="2" t="s">
        <v>71</v>
      </c>
      <c r="G7" s="2" t="s">
        <v>106</v>
      </c>
      <c r="H7" s="2" t="s">
        <v>73</v>
      </c>
      <c r="I7" s="2" t="s">
        <v>74</v>
      </c>
      <c r="J7" s="2" t="s">
        <v>107</v>
      </c>
      <c r="K7" s="2" t="s">
        <v>108</v>
      </c>
      <c r="L7" s="2" t="s">
        <v>76</v>
      </c>
      <c r="M7" s="2" t="s">
        <v>76</v>
      </c>
      <c r="N7" s="2" t="s">
        <v>77</v>
      </c>
      <c r="O7" s="2">
        <v>200</v>
      </c>
      <c r="P7" s="2" t="s">
        <v>109</v>
      </c>
      <c r="Q7" s="2" t="s">
        <v>110</v>
      </c>
      <c r="R7" s="2" t="s">
        <v>110</v>
      </c>
      <c r="S7" s="2" t="s">
        <v>111</v>
      </c>
      <c r="T7" s="2" t="s">
        <v>112</v>
      </c>
      <c r="U7" s="2" t="s">
        <v>113</v>
      </c>
      <c r="V7" s="2" t="s">
        <v>114</v>
      </c>
      <c r="W7" s="6">
        <v>46182</v>
      </c>
      <c r="X7" s="2"/>
    </row>
    <row r="8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2"/>
    </row>
    <row r="9" spans="1:2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2"/>
    </row>
    <row r="10" spans="1:2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2"/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2"/>
    </row>
    <row r="12" spans="1:2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2"/>
    </row>
    <row r="13" spans="1:2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2"/>
    </row>
    <row r="14" spans="1:2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6"/>
      <c r="X14" s="2"/>
    </row>
    <row r="15" spans="1:2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6"/>
      <c r="X15" s="2"/>
    </row>
    <row r="16" spans="1:2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6"/>
      <c r="X16" s="2"/>
    </row>
    <row r="17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6"/>
      <c r="X17" s="2"/>
    </row>
    <row r="18" spans="1:2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6"/>
      <c r="X18" s="2"/>
    </row>
    <row r="19" spans="1:2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6"/>
      <c r="X19" s="2"/>
    </row>
    <row r="20" spans="1:2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"/>
      <c r="X20" s="2"/>
    </row>
    <row r="21" spans="1:2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6"/>
      <c r="X21" s="2"/>
    </row>
    <row r="22" spans="1:2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6"/>
      <c r="X22" s="2"/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6"/>
      <c r="X23" s="2"/>
    </row>
    <row r="24" spans="1: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6"/>
      <c r="X24" s="2"/>
    </row>
    <row r="25" spans="1:2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6"/>
      <c r="X25" s="2"/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2"/>
    </row>
    <row r="27" spans="1:2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6"/>
      <c r="X27" s="2"/>
    </row>
    <row r="28" spans="1:2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6"/>
      <c r="X28" s="2"/>
    </row>
    <row r="29" spans="1:2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6"/>
      <c r="X29" s="2"/>
    </row>
    <row r="30" spans="1:2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6"/>
      <c r="X30" s="2"/>
    </row>
    <row r="31" spans="1:2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6"/>
      <c r="X31" s="2"/>
    </row>
    <row r="32" spans="1:2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6"/>
      <c r="X32" s="2"/>
    </row>
    <row r="33" spans="1:2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6"/>
      <c r="X33" s="2"/>
    </row>
    <row r="34" spans="1:2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6"/>
      <c r="X34" s="2"/>
    </row>
  </sheetData>
  <mergeCells count="2">
    <mergeCell ref="A1:X1"/>
    <mergeCell ref="A2:H2"/>
  </mergeCells>
  <phoneticPr fontId="6"/>
  <dataValidations count="5">
    <dataValidation type="list" sqref="H5:H34" xr:uid="{00000000-0002-0000-0100-000000000000}">
      <formula1>"OPC DA,OPC UA,OPC DA + Gateway,Wrapper,Vendor独自,不明"</formula1>
    </dataValidation>
    <dataValidation type="list" sqref="I5:I34" xr:uid="{00000000-0002-0000-0100-000001000000}">
      <formula1>"Native,Gateway,Wrapper,Proxy,リプレース,更新対応,残置"</formula1>
    </dataValidation>
    <dataValidation type="list" sqref="K5:M34" xr:uid="{00000000-0002-0000-0100-000002000000}">
      <formula1>"なし,あり,不明"</formula1>
    </dataValidation>
    <dataValidation type="list" sqref="Q5:R34" xr:uid="{00000000-0002-0000-0100-000003000000}">
      <formula1>"確認済,要確認,未確認,対象外"</formula1>
    </dataValidation>
    <dataValidation type="list" sqref="T5:T34" xr:uid="{00000000-0002-0000-0100-000004000000}">
      <formula1>"A,B,C,未分類"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4"/>
  <sheetViews>
    <sheetView showGridLines="0" workbookViewId="0">
      <selection sqref="A1:T1"/>
    </sheetView>
  </sheetViews>
  <sheetFormatPr defaultRowHeight="13.5"/>
  <cols>
    <col min="1" max="1" width="13.75" customWidth="1"/>
    <col min="2" max="2" width="14.375" customWidth="1"/>
    <col min="3" max="3" width="22.5" customWidth="1"/>
    <col min="4" max="4" width="21.25" customWidth="1"/>
    <col min="5" max="5" width="17.5" customWidth="1"/>
    <col min="6" max="6" width="13.75" customWidth="1"/>
    <col min="7" max="7" width="22.5" customWidth="1"/>
    <col min="8" max="8" width="15" customWidth="1"/>
    <col min="9" max="9" width="18.75" customWidth="1"/>
    <col min="10" max="10" width="26.25" customWidth="1"/>
    <col min="11" max="11" width="11.25" customWidth="1"/>
    <col min="12" max="12" width="45" customWidth="1"/>
    <col min="13" max="13" width="13.75" customWidth="1"/>
    <col min="14" max="14" width="10" customWidth="1"/>
    <col min="15" max="15" width="13.75" customWidth="1"/>
    <col min="16" max="16" width="11.25" customWidth="1"/>
    <col min="17" max="17" width="15" customWidth="1"/>
    <col min="18" max="18" width="16.875" customWidth="1"/>
    <col min="19" max="19" width="32.5" customWidth="1"/>
    <col min="20" max="20" width="27.5" customWidth="1"/>
  </cols>
  <sheetData>
    <row r="1" spans="1:20" ht="25.5" customHeight="1">
      <c r="A1" s="8" t="s">
        <v>115</v>
      </c>
      <c r="B1" s="8" t="s">
        <v>115</v>
      </c>
      <c r="C1" s="8" t="s">
        <v>115</v>
      </c>
      <c r="D1" s="8" t="s">
        <v>115</v>
      </c>
      <c r="E1" s="8" t="s">
        <v>115</v>
      </c>
      <c r="F1" s="8" t="s">
        <v>115</v>
      </c>
      <c r="G1" s="8" t="s">
        <v>115</v>
      </c>
      <c r="H1" s="8" t="s">
        <v>115</v>
      </c>
      <c r="I1" s="8" t="s">
        <v>115</v>
      </c>
      <c r="J1" s="8" t="s">
        <v>115</v>
      </c>
      <c r="K1" s="8" t="s">
        <v>115</v>
      </c>
      <c r="L1" s="8" t="s">
        <v>115</v>
      </c>
      <c r="M1" s="8" t="s">
        <v>115</v>
      </c>
      <c r="N1" s="8" t="s">
        <v>115</v>
      </c>
      <c r="O1" s="8" t="s">
        <v>115</v>
      </c>
      <c r="P1" s="8" t="s">
        <v>115</v>
      </c>
      <c r="Q1" s="8" t="s">
        <v>115</v>
      </c>
      <c r="R1" s="8" t="s">
        <v>115</v>
      </c>
      <c r="S1" s="8" t="s">
        <v>115</v>
      </c>
      <c r="T1" s="8" t="s">
        <v>115</v>
      </c>
    </row>
    <row r="2" spans="1:20" ht="25.5" customHeight="1">
      <c r="A2" s="9" t="s">
        <v>116</v>
      </c>
      <c r="B2" s="9" t="s">
        <v>116</v>
      </c>
      <c r="C2" s="9" t="s">
        <v>116</v>
      </c>
      <c r="D2" s="9" t="s">
        <v>116</v>
      </c>
      <c r="E2" s="9" t="s">
        <v>116</v>
      </c>
      <c r="F2" s="9" t="s">
        <v>116</v>
      </c>
      <c r="G2" s="9" t="s">
        <v>116</v>
      </c>
      <c r="H2" s="9" t="s">
        <v>116</v>
      </c>
    </row>
    <row r="4" spans="1:20" ht="26.25">
      <c r="A4" s="1" t="s">
        <v>117</v>
      </c>
      <c r="B4" s="1" t="s">
        <v>42</v>
      </c>
      <c r="C4" s="1" t="s">
        <v>118</v>
      </c>
      <c r="D4" s="1" t="s">
        <v>119</v>
      </c>
      <c r="E4" s="1" t="s">
        <v>120</v>
      </c>
      <c r="F4" s="1" t="s">
        <v>121</v>
      </c>
      <c r="G4" s="1" t="s">
        <v>122</v>
      </c>
      <c r="H4" s="1" t="s">
        <v>123</v>
      </c>
      <c r="I4" s="1" t="s">
        <v>124</v>
      </c>
      <c r="J4" s="1" t="s">
        <v>125</v>
      </c>
      <c r="K4" s="1" t="s">
        <v>126</v>
      </c>
      <c r="L4" s="1" t="s">
        <v>127</v>
      </c>
      <c r="M4" s="1" t="s">
        <v>128</v>
      </c>
      <c r="N4" s="1" t="s">
        <v>129</v>
      </c>
      <c r="O4" s="1" t="s">
        <v>130</v>
      </c>
      <c r="P4" s="1" t="s">
        <v>131</v>
      </c>
      <c r="Q4" s="1" t="s">
        <v>132</v>
      </c>
      <c r="R4" s="1" t="s">
        <v>133</v>
      </c>
      <c r="S4" s="1" t="s">
        <v>134</v>
      </c>
      <c r="T4" s="1" t="s">
        <v>65</v>
      </c>
    </row>
    <row r="5" spans="1:20" ht="25.5">
      <c r="A5" s="2" t="s">
        <v>135</v>
      </c>
      <c r="B5" s="2" t="s">
        <v>66</v>
      </c>
      <c r="C5" s="2" t="s">
        <v>136</v>
      </c>
      <c r="D5" s="2" t="s">
        <v>137</v>
      </c>
      <c r="E5" s="2" t="s">
        <v>138</v>
      </c>
      <c r="F5" s="2" t="s">
        <v>139</v>
      </c>
      <c r="G5" s="2" t="s">
        <v>140</v>
      </c>
      <c r="H5" s="2" t="s">
        <v>141</v>
      </c>
      <c r="I5" s="2" t="s">
        <v>142</v>
      </c>
      <c r="J5" s="2" t="s">
        <v>143</v>
      </c>
      <c r="K5" s="2" t="s">
        <v>144</v>
      </c>
      <c r="L5" s="2" t="s">
        <v>145</v>
      </c>
      <c r="M5" s="2" t="s">
        <v>146</v>
      </c>
      <c r="N5" s="2" t="s">
        <v>76</v>
      </c>
      <c r="O5" s="2"/>
      <c r="P5" s="2" t="s">
        <v>147</v>
      </c>
      <c r="Q5" s="6">
        <v>46295</v>
      </c>
      <c r="R5" s="2" t="str">
        <f t="shared" ref="R5:R34" ca="1" si="0">IF(Q5="","",IF(Q5&lt;TODAY(),"レビュー期限超過",IF(Q5-TODAY()&lt;=30,"レビュー準備","運用中")))</f>
        <v>運用中</v>
      </c>
      <c r="S5" s="2" t="s">
        <v>148</v>
      </c>
      <c r="T5" s="2"/>
    </row>
    <row r="6" spans="1:20" ht="25.5">
      <c r="A6" s="2" t="s">
        <v>149</v>
      </c>
      <c r="B6" s="2" t="s">
        <v>84</v>
      </c>
      <c r="C6" s="2" t="s">
        <v>150</v>
      </c>
      <c r="D6" s="2" t="s">
        <v>151</v>
      </c>
      <c r="E6" s="2" t="s">
        <v>138</v>
      </c>
      <c r="F6" s="2" t="s">
        <v>152</v>
      </c>
      <c r="G6" s="2" t="s">
        <v>153</v>
      </c>
      <c r="H6" s="2" t="s">
        <v>154</v>
      </c>
      <c r="I6" s="2" t="s">
        <v>142</v>
      </c>
      <c r="J6" s="2" t="s">
        <v>98</v>
      </c>
      <c r="K6" s="2" t="s">
        <v>144</v>
      </c>
      <c r="L6" s="2" t="s">
        <v>155</v>
      </c>
      <c r="M6" s="2" t="s">
        <v>146</v>
      </c>
      <c r="N6" s="2" t="s">
        <v>94</v>
      </c>
      <c r="O6" s="2" t="s">
        <v>156</v>
      </c>
      <c r="P6" s="2" t="s">
        <v>144</v>
      </c>
      <c r="Q6" s="6">
        <v>46234</v>
      </c>
      <c r="R6" s="2" t="str">
        <f t="shared" ca="1" si="0"/>
        <v>運用中</v>
      </c>
      <c r="S6" s="2" t="s">
        <v>157</v>
      </c>
      <c r="T6" s="2" t="s">
        <v>158</v>
      </c>
    </row>
    <row r="7" spans="1:20" ht="25.5">
      <c r="A7" s="2" t="s">
        <v>159</v>
      </c>
      <c r="B7" s="2" t="s">
        <v>102</v>
      </c>
      <c r="C7" s="2" t="s">
        <v>160</v>
      </c>
      <c r="D7" s="2" t="s">
        <v>151</v>
      </c>
      <c r="E7" s="2" t="s">
        <v>138</v>
      </c>
      <c r="F7" s="2" t="s">
        <v>161</v>
      </c>
      <c r="G7" s="2" t="s">
        <v>162</v>
      </c>
      <c r="H7" s="2" t="s">
        <v>163</v>
      </c>
      <c r="I7" s="2" t="s">
        <v>110</v>
      </c>
      <c r="J7" s="2" t="s">
        <v>111</v>
      </c>
      <c r="K7" s="2" t="s">
        <v>147</v>
      </c>
      <c r="L7" s="2" t="s">
        <v>164</v>
      </c>
      <c r="M7" s="2" t="s">
        <v>165</v>
      </c>
      <c r="N7" s="2" t="s">
        <v>76</v>
      </c>
      <c r="O7" s="2"/>
      <c r="P7" s="2" t="s">
        <v>147</v>
      </c>
      <c r="Q7" s="6">
        <v>46295</v>
      </c>
      <c r="R7" s="2" t="str">
        <f t="shared" ca="1" si="0"/>
        <v>運用中</v>
      </c>
      <c r="S7" s="2" t="s">
        <v>166</v>
      </c>
      <c r="T7" s="2"/>
    </row>
    <row r="8" spans="1:2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  <c r="R8" s="2" t="str">
        <f t="shared" ca="1" si="0"/>
        <v/>
      </c>
      <c r="S8" s="2"/>
      <c r="T8" s="2"/>
    </row>
    <row r="9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6"/>
      <c r="R9" s="2" t="str">
        <f t="shared" ca="1" si="0"/>
        <v/>
      </c>
      <c r="S9" s="2"/>
      <c r="T9" s="2"/>
    </row>
    <row r="10" spans="1:2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6"/>
      <c r="R10" s="2" t="str">
        <f t="shared" ca="1" si="0"/>
        <v/>
      </c>
      <c r="S10" s="2"/>
      <c r="T10" s="2"/>
    </row>
    <row r="11" spans="1:2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6"/>
      <c r="R11" s="2" t="str">
        <f t="shared" ca="1" si="0"/>
        <v/>
      </c>
      <c r="S11" s="2"/>
      <c r="T11" s="2"/>
    </row>
    <row r="12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6"/>
      <c r="R12" s="2" t="str">
        <f t="shared" ca="1" si="0"/>
        <v/>
      </c>
      <c r="S12" s="2"/>
      <c r="T12" s="2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6"/>
      <c r="R13" s="2" t="str">
        <f t="shared" ca="1" si="0"/>
        <v/>
      </c>
      <c r="S13" s="2"/>
      <c r="T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6"/>
      <c r="R14" s="2" t="str">
        <f t="shared" ca="1" si="0"/>
        <v/>
      </c>
      <c r="S14" s="2"/>
      <c r="T14" s="2"/>
    </row>
    <row r="15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6"/>
      <c r="R15" s="2" t="str">
        <f t="shared" ca="1" si="0"/>
        <v/>
      </c>
      <c r="S15" s="2"/>
      <c r="T15" s="2"/>
    </row>
    <row r="16" spans="1:2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6"/>
      <c r="R16" s="2" t="str">
        <f t="shared" ca="1" si="0"/>
        <v/>
      </c>
      <c r="S16" s="2"/>
      <c r="T16" s="2"/>
    </row>
    <row r="17" spans="1:2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6"/>
      <c r="R17" s="2" t="str">
        <f t="shared" ca="1" si="0"/>
        <v/>
      </c>
      <c r="S17" s="2"/>
      <c r="T17" s="2"/>
    </row>
    <row r="18" spans="1:2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6"/>
      <c r="R18" s="2" t="str">
        <f t="shared" ca="1" si="0"/>
        <v/>
      </c>
      <c r="S18" s="2"/>
      <c r="T18" s="2"/>
    </row>
    <row r="19" spans="1:2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6"/>
      <c r="R19" s="2" t="str">
        <f t="shared" ca="1" si="0"/>
        <v/>
      </c>
      <c r="S19" s="2"/>
      <c r="T19" s="2"/>
    </row>
    <row r="20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6"/>
      <c r="R20" s="2" t="str">
        <f t="shared" ca="1" si="0"/>
        <v/>
      </c>
      <c r="S20" s="2"/>
      <c r="T20" s="2"/>
    </row>
    <row r="2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6"/>
      <c r="R21" s="2" t="str">
        <f t="shared" ca="1" si="0"/>
        <v/>
      </c>
      <c r="S21" s="2"/>
      <c r="T21" s="2"/>
    </row>
    <row r="22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6"/>
      <c r="R22" s="2" t="str">
        <f t="shared" ca="1" si="0"/>
        <v/>
      </c>
      <c r="S22" s="2"/>
      <c r="T22" s="2"/>
    </row>
    <row r="23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6"/>
      <c r="R23" s="2" t="str">
        <f t="shared" ca="1" si="0"/>
        <v/>
      </c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6"/>
      <c r="R24" s="2" t="str">
        <f t="shared" ca="1" si="0"/>
        <v/>
      </c>
      <c r="S24" s="2"/>
      <c r="T24" s="2"/>
    </row>
    <row r="25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6"/>
      <c r="R25" s="2" t="str">
        <f t="shared" ca="1" si="0"/>
        <v/>
      </c>
      <c r="S25" s="2"/>
      <c r="T25" s="2"/>
    </row>
    <row r="26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6"/>
      <c r="R26" s="2" t="str">
        <f t="shared" ca="1" si="0"/>
        <v/>
      </c>
      <c r="S26" s="2"/>
      <c r="T26" s="2"/>
    </row>
    <row r="27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6"/>
      <c r="R27" s="2" t="str">
        <f t="shared" ca="1" si="0"/>
        <v/>
      </c>
      <c r="S27" s="2"/>
      <c r="T27" s="2"/>
    </row>
    <row r="28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6"/>
      <c r="R28" s="2" t="str">
        <f t="shared" ca="1" si="0"/>
        <v/>
      </c>
      <c r="S28" s="2"/>
      <c r="T28" s="2"/>
    </row>
    <row r="29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6"/>
      <c r="R29" s="2" t="str">
        <f t="shared" ca="1" si="0"/>
        <v/>
      </c>
      <c r="S29" s="2"/>
      <c r="T29" s="2"/>
    </row>
    <row r="30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6"/>
      <c r="R30" s="2" t="str">
        <f t="shared" ca="1" si="0"/>
        <v/>
      </c>
      <c r="S30" s="2"/>
      <c r="T30" s="2"/>
    </row>
    <row r="3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6"/>
      <c r="R31" s="2" t="str">
        <f t="shared" ca="1" si="0"/>
        <v/>
      </c>
      <c r="S31" s="2"/>
      <c r="T31" s="2"/>
    </row>
    <row r="32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6"/>
      <c r="R32" s="2" t="str">
        <f t="shared" ca="1" si="0"/>
        <v/>
      </c>
      <c r="S32" s="2"/>
      <c r="T32" s="2"/>
    </row>
    <row r="33" spans="1:2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6"/>
      <c r="R33" s="2" t="str">
        <f t="shared" ca="1" si="0"/>
        <v/>
      </c>
      <c r="S33" s="2"/>
      <c r="T33" s="2"/>
    </row>
    <row r="34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6"/>
      <c r="R34" s="2" t="str">
        <f t="shared" ca="1" si="0"/>
        <v/>
      </c>
      <c r="S34" s="2"/>
      <c r="T34" s="2"/>
    </row>
  </sheetData>
  <mergeCells count="2">
    <mergeCell ref="A1:T1"/>
    <mergeCell ref="A2:H2"/>
  </mergeCells>
  <phoneticPr fontId="6"/>
  <dataValidations count="6">
    <dataValidation type="list" sqref="D5:D34" xr:uid="{00000000-0002-0000-0200-000000000000}">
      <formula1>"None,Basic256Sha256,Aes128_Sha256_RsaOaep,Aes256_Sha256_RsaPss,その他"</formula1>
    </dataValidation>
    <dataValidation type="list" sqref="E5:E34" xr:uid="{00000000-0002-0000-0200-000001000000}">
      <formula1>"None,Sign,SignAndEncrypt"</formula1>
    </dataValidation>
    <dataValidation type="list" sqref="F5:F34" xr:uid="{00000000-0002-0000-0200-000002000000}">
      <formula1>"X509,Username,複合,Anonymous（例外・期限付き）,なし（原則不可・要例外管理）"</formula1>
    </dataValidation>
    <dataValidation type="list" sqref="K5:K34" xr:uid="{00000000-0002-0000-0200-000003000000}">
      <formula1>"日次,週次,月次,四半期,半期,年次,変更時"</formula1>
    </dataValidation>
    <dataValidation type="list" sqref="N5:N34" xr:uid="{00000000-0002-0000-0200-000004000000}">
      <formula1>"なし,あり"</formula1>
    </dataValidation>
    <dataValidation type="list" sqref="P5:P34" xr:uid="{00000000-0002-0000-0200-000005000000}">
      <formula1>"月次,四半期,半期,年次,変更時"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4"/>
  <sheetViews>
    <sheetView showGridLines="0" workbookViewId="0">
      <selection sqref="A1:P1"/>
    </sheetView>
  </sheetViews>
  <sheetFormatPr defaultRowHeight="13.5"/>
  <cols>
    <col min="1" max="1" width="13.75" customWidth="1"/>
    <col min="2" max="2" width="10" customWidth="1"/>
    <col min="3" max="3" width="13.75" customWidth="1"/>
    <col min="4" max="4" width="15" customWidth="1"/>
    <col min="5" max="5" width="28.75" customWidth="1"/>
    <col min="6" max="6" width="32.5" customWidth="1"/>
    <col min="7" max="7" width="27.5" customWidth="1"/>
    <col min="8" max="8" width="32.5" customWidth="1"/>
    <col min="9" max="9" width="30" customWidth="1"/>
    <col min="10" max="10" width="26.25" customWidth="1"/>
    <col min="11" max="11" width="13.75" customWidth="1"/>
    <col min="12" max="12" width="10" customWidth="1"/>
    <col min="13" max="13" width="14.375" customWidth="1"/>
    <col min="14" max="15" width="13.75" customWidth="1"/>
    <col min="16" max="16" width="27.5" customWidth="1"/>
  </cols>
  <sheetData>
    <row r="1" spans="1:16" ht="25.5" customHeight="1">
      <c r="A1" s="8" t="s">
        <v>167</v>
      </c>
      <c r="B1" s="8" t="s">
        <v>167</v>
      </c>
      <c r="C1" s="8" t="s">
        <v>167</v>
      </c>
      <c r="D1" s="8" t="s">
        <v>167</v>
      </c>
      <c r="E1" s="8" t="s">
        <v>167</v>
      </c>
      <c r="F1" s="8" t="s">
        <v>167</v>
      </c>
      <c r="G1" s="8" t="s">
        <v>167</v>
      </c>
      <c r="H1" s="8" t="s">
        <v>167</v>
      </c>
      <c r="I1" s="8" t="s">
        <v>167</v>
      </c>
      <c r="J1" s="8" t="s">
        <v>167</v>
      </c>
      <c r="K1" s="8" t="s">
        <v>167</v>
      </c>
      <c r="L1" s="8" t="s">
        <v>167</v>
      </c>
      <c r="M1" s="8" t="s">
        <v>167</v>
      </c>
      <c r="N1" s="8" t="s">
        <v>167</v>
      </c>
      <c r="O1" s="8" t="s">
        <v>167</v>
      </c>
      <c r="P1" s="8" t="s">
        <v>167</v>
      </c>
    </row>
    <row r="2" spans="1:16" ht="25.5" customHeight="1">
      <c r="A2" s="9" t="s">
        <v>168</v>
      </c>
      <c r="B2" s="9" t="s">
        <v>168</v>
      </c>
      <c r="C2" s="9" t="s">
        <v>168</v>
      </c>
      <c r="D2" s="9" t="s">
        <v>168</v>
      </c>
      <c r="E2" s="9" t="s">
        <v>168</v>
      </c>
      <c r="F2" s="9" t="s">
        <v>168</v>
      </c>
      <c r="G2" s="9" t="s">
        <v>168</v>
      </c>
      <c r="H2" s="9" t="s">
        <v>168</v>
      </c>
    </row>
    <row r="4" spans="1:16">
      <c r="A4" s="1" t="s">
        <v>169</v>
      </c>
      <c r="B4" s="1" t="s">
        <v>170</v>
      </c>
      <c r="C4" s="1" t="s">
        <v>171</v>
      </c>
      <c r="D4" s="1" t="s">
        <v>172</v>
      </c>
      <c r="E4" s="1" t="s">
        <v>173</v>
      </c>
      <c r="F4" s="1" t="s">
        <v>174</v>
      </c>
      <c r="G4" s="1" t="s">
        <v>175</v>
      </c>
      <c r="H4" s="1" t="s">
        <v>176</v>
      </c>
      <c r="I4" s="1" t="s">
        <v>177</v>
      </c>
      <c r="J4" s="1" t="s">
        <v>178</v>
      </c>
      <c r="K4" s="1" t="s">
        <v>179</v>
      </c>
      <c r="L4" s="1" t="s">
        <v>180</v>
      </c>
      <c r="M4" s="1" t="s">
        <v>133</v>
      </c>
      <c r="N4" s="1" t="s">
        <v>128</v>
      </c>
      <c r="O4" s="1" t="s">
        <v>181</v>
      </c>
      <c r="P4" s="1" t="s">
        <v>65</v>
      </c>
    </row>
    <row r="5" spans="1:16" ht="38.25">
      <c r="A5" s="2" t="s">
        <v>156</v>
      </c>
      <c r="B5" s="2" t="s">
        <v>182</v>
      </c>
      <c r="C5" s="6">
        <v>46182</v>
      </c>
      <c r="D5" s="2" t="s">
        <v>84</v>
      </c>
      <c r="E5" s="2" t="s">
        <v>183</v>
      </c>
      <c r="F5" s="2" t="s">
        <v>184</v>
      </c>
      <c r="G5" s="2" t="s">
        <v>185</v>
      </c>
      <c r="H5" s="2" t="s">
        <v>186</v>
      </c>
      <c r="I5" s="2" t="s">
        <v>187</v>
      </c>
      <c r="J5" s="2" t="s">
        <v>188</v>
      </c>
      <c r="K5" s="6">
        <v>46295</v>
      </c>
      <c r="L5" s="7">
        <f t="shared" ref="L5:L34" ca="1" si="0">IF(A5="","",IF(K5="","",K5-TODAY()))</f>
        <v>103</v>
      </c>
      <c r="M5" s="2" t="str">
        <f t="shared" ref="M5:M34" ca="1" si="1">IF(A5="","",IF(O5&lt;&gt;"","完了",IF(K5="","期限未設定",IF(K5&lt;TODAY(),"期限超過",IF(K5-TODAY()&lt;=30,"期限接近","有効")))))</f>
        <v>有効</v>
      </c>
      <c r="N5" s="2" t="s">
        <v>146</v>
      </c>
      <c r="O5" s="6"/>
      <c r="P5" s="2" t="s">
        <v>189</v>
      </c>
    </row>
    <row r="6" spans="1:16" ht="25.5">
      <c r="A6" s="2" t="s">
        <v>190</v>
      </c>
      <c r="B6" s="2" t="s">
        <v>191</v>
      </c>
      <c r="C6" s="6">
        <v>46182</v>
      </c>
      <c r="D6" s="2" t="s">
        <v>66</v>
      </c>
      <c r="E6" s="2" t="s">
        <v>192</v>
      </c>
      <c r="F6" s="2" t="s">
        <v>193</v>
      </c>
      <c r="G6" s="2" t="s">
        <v>194</v>
      </c>
      <c r="H6" s="2" t="s">
        <v>195</v>
      </c>
      <c r="I6" s="2" t="s">
        <v>196</v>
      </c>
      <c r="J6" s="2" t="s">
        <v>197</v>
      </c>
      <c r="K6" s="6">
        <v>46188</v>
      </c>
      <c r="L6" s="7">
        <f t="shared" ca="1" si="0"/>
        <v>-4</v>
      </c>
      <c r="M6" s="2" t="str">
        <f t="shared" ca="1" si="1"/>
        <v>期限超過</v>
      </c>
      <c r="N6" s="2" t="s">
        <v>146</v>
      </c>
      <c r="O6" s="6"/>
      <c r="P6" s="2"/>
    </row>
    <row r="7" spans="1:16">
      <c r="A7" s="2"/>
      <c r="B7" s="2"/>
      <c r="C7" s="6"/>
      <c r="D7" s="2"/>
      <c r="E7" s="2"/>
      <c r="F7" s="2"/>
      <c r="G7" s="2"/>
      <c r="H7" s="2"/>
      <c r="I7" s="2"/>
      <c r="J7" s="2"/>
      <c r="K7" s="6"/>
      <c r="L7" s="7" t="str">
        <f t="shared" ca="1" si="0"/>
        <v/>
      </c>
      <c r="M7" s="2" t="str">
        <f t="shared" ca="1" si="1"/>
        <v/>
      </c>
      <c r="N7" s="2"/>
      <c r="O7" s="6"/>
      <c r="P7" s="2"/>
    </row>
    <row r="8" spans="1:16">
      <c r="A8" s="2"/>
      <c r="B8" s="2"/>
      <c r="C8" s="6"/>
      <c r="D8" s="2"/>
      <c r="E8" s="2"/>
      <c r="F8" s="2"/>
      <c r="G8" s="2"/>
      <c r="H8" s="2"/>
      <c r="I8" s="2"/>
      <c r="J8" s="2"/>
      <c r="K8" s="6"/>
      <c r="L8" s="7" t="str">
        <f t="shared" ca="1" si="0"/>
        <v/>
      </c>
      <c r="M8" s="2" t="str">
        <f t="shared" ca="1" si="1"/>
        <v/>
      </c>
      <c r="N8" s="2"/>
      <c r="O8" s="6"/>
      <c r="P8" s="2"/>
    </row>
    <row r="9" spans="1:16">
      <c r="A9" s="2"/>
      <c r="B9" s="2"/>
      <c r="C9" s="6"/>
      <c r="D9" s="2"/>
      <c r="E9" s="2"/>
      <c r="F9" s="2"/>
      <c r="G9" s="2"/>
      <c r="H9" s="2"/>
      <c r="I9" s="2"/>
      <c r="J9" s="2"/>
      <c r="K9" s="6"/>
      <c r="L9" s="7" t="str">
        <f t="shared" ca="1" si="0"/>
        <v/>
      </c>
      <c r="M9" s="2" t="str">
        <f t="shared" ca="1" si="1"/>
        <v/>
      </c>
      <c r="N9" s="2"/>
      <c r="O9" s="6"/>
      <c r="P9" s="2"/>
    </row>
    <row r="10" spans="1:16">
      <c r="A10" s="2"/>
      <c r="B10" s="2"/>
      <c r="C10" s="6"/>
      <c r="D10" s="2"/>
      <c r="E10" s="2"/>
      <c r="F10" s="2"/>
      <c r="G10" s="2"/>
      <c r="H10" s="2"/>
      <c r="I10" s="2"/>
      <c r="J10" s="2"/>
      <c r="K10" s="6"/>
      <c r="L10" s="7" t="str">
        <f t="shared" ca="1" si="0"/>
        <v/>
      </c>
      <c r="M10" s="2" t="str">
        <f t="shared" ca="1" si="1"/>
        <v/>
      </c>
      <c r="N10" s="2"/>
      <c r="O10" s="6"/>
      <c r="P10" s="2"/>
    </row>
    <row r="11" spans="1:16">
      <c r="A11" s="2"/>
      <c r="B11" s="2"/>
      <c r="C11" s="6"/>
      <c r="D11" s="2"/>
      <c r="E11" s="2"/>
      <c r="F11" s="2"/>
      <c r="G11" s="2"/>
      <c r="H11" s="2"/>
      <c r="I11" s="2"/>
      <c r="J11" s="2"/>
      <c r="K11" s="6"/>
      <c r="L11" s="7" t="str">
        <f t="shared" ca="1" si="0"/>
        <v/>
      </c>
      <c r="M11" s="2" t="str">
        <f t="shared" ca="1" si="1"/>
        <v/>
      </c>
      <c r="N11" s="2"/>
      <c r="O11" s="6"/>
      <c r="P11" s="2"/>
    </row>
    <row r="12" spans="1:16">
      <c r="A12" s="2"/>
      <c r="B12" s="2"/>
      <c r="C12" s="6"/>
      <c r="D12" s="2"/>
      <c r="E12" s="2"/>
      <c r="F12" s="2"/>
      <c r="G12" s="2"/>
      <c r="H12" s="2"/>
      <c r="I12" s="2"/>
      <c r="J12" s="2"/>
      <c r="K12" s="6"/>
      <c r="L12" s="7" t="str">
        <f t="shared" ca="1" si="0"/>
        <v/>
      </c>
      <c r="M12" s="2" t="str">
        <f t="shared" ca="1" si="1"/>
        <v/>
      </c>
      <c r="N12" s="2"/>
      <c r="O12" s="6"/>
      <c r="P12" s="2"/>
    </row>
    <row r="13" spans="1:16">
      <c r="A13" s="2"/>
      <c r="B13" s="2"/>
      <c r="C13" s="6"/>
      <c r="D13" s="2"/>
      <c r="E13" s="2"/>
      <c r="F13" s="2"/>
      <c r="G13" s="2"/>
      <c r="H13" s="2"/>
      <c r="I13" s="2"/>
      <c r="J13" s="2"/>
      <c r="K13" s="6"/>
      <c r="L13" s="7" t="str">
        <f t="shared" ca="1" si="0"/>
        <v/>
      </c>
      <c r="M13" s="2" t="str">
        <f t="shared" ca="1" si="1"/>
        <v/>
      </c>
      <c r="N13" s="2"/>
      <c r="O13" s="6"/>
      <c r="P13" s="2"/>
    </row>
    <row r="14" spans="1:16">
      <c r="A14" s="2"/>
      <c r="B14" s="2"/>
      <c r="C14" s="6"/>
      <c r="D14" s="2"/>
      <c r="E14" s="2"/>
      <c r="F14" s="2"/>
      <c r="G14" s="2"/>
      <c r="H14" s="2"/>
      <c r="I14" s="2"/>
      <c r="J14" s="2"/>
      <c r="K14" s="6"/>
      <c r="L14" s="7" t="str">
        <f t="shared" ca="1" si="0"/>
        <v/>
      </c>
      <c r="M14" s="2" t="str">
        <f t="shared" ca="1" si="1"/>
        <v/>
      </c>
      <c r="N14" s="2"/>
      <c r="O14" s="6"/>
      <c r="P14" s="2"/>
    </row>
    <row r="15" spans="1:16">
      <c r="A15" s="2"/>
      <c r="B15" s="2"/>
      <c r="C15" s="6"/>
      <c r="D15" s="2"/>
      <c r="E15" s="2"/>
      <c r="F15" s="2"/>
      <c r="G15" s="2"/>
      <c r="H15" s="2"/>
      <c r="I15" s="2"/>
      <c r="J15" s="2"/>
      <c r="K15" s="6"/>
      <c r="L15" s="7" t="str">
        <f t="shared" ca="1" si="0"/>
        <v/>
      </c>
      <c r="M15" s="2" t="str">
        <f t="shared" ca="1" si="1"/>
        <v/>
      </c>
      <c r="N15" s="2"/>
      <c r="O15" s="6"/>
      <c r="P15" s="2"/>
    </row>
    <row r="16" spans="1:16">
      <c r="A16" s="2"/>
      <c r="B16" s="2"/>
      <c r="C16" s="6"/>
      <c r="D16" s="2"/>
      <c r="E16" s="2"/>
      <c r="F16" s="2"/>
      <c r="G16" s="2"/>
      <c r="H16" s="2"/>
      <c r="I16" s="2"/>
      <c r="J16" s="2"/>
      <c r="K16" s="6"/>
      <c r="L16" s="7" t="str">
        <f t="shared" ca="1" si="0"/>
        <v/>
      </c>
      <c r="M16" s="2" t="str">
        <f t="shared" ca="1" si="1"/>
        <v/>
      </c>
      <c r="N16" s="2"/>
      <c r="O16" s="6"/>
      <c r="P16" s="2"/>
    </row>
    <row r="17" spans="1:16">
      <c r="A17" s="2"/>
      <c r="B17" s="2"/>
      <c r="C17" s="6"/>
      <c r="D17" s="2"/>
      <c r="E17" s="2"/>
      <c r="F17" s="2"/>
      <c r="G17" s="2"/>
      <c r="H17" s="2"/>
      <c r="I17" s="2"/>
      <c r="J17" s="2"/>
      <c r="K17" s="6"/>
      <c r="L17" s="7" t="str">
        <f t="shared" ca="1" si="0"/>
        <v/>
      </c>
      <c r="M17" s="2" t="str">
        <f t="shared" ca="1" si="1"/>
        <v/>
      </c>
      <c r="N17" s="2"/>
      <c r="O17" s="6"/>
      <c r="P17" s="2"/>
    </row>
    <row r="18" spans="1:16">
      <c r="A18" s="2"/>
      <c r="B18" s="2"/>
      <c r="C18" s="6"/>
      <c r="D18" s="2"/>
      <c r="E18" s="2"/>
      <c r="F18" s="2"/>
      <c r="G18" s="2"/>
      <c r="H18" s="2"/>
      <c r="I18" s="2"/>
      <c r="J18" s="2"/>
      <c r="K18" s="6"/>
      <c r="L18" s="7" t="str">
        <f t="shared" ca="1" si="0"/>
        <v/>
      </c>
      <c r="M18" s="2" t="str">
        <f t="shared" ca="1" si="1"/>
        <v/>
      </c>
      <c r="N18" s="2"/>
      <c r="O18" s="6"/>
      <c r="P18" s="2"/>
    </row>
    <row r="19" spans="1:16">
      <c r="A19" s="2"/>
      <c r="B19" s="2"/>
      <c r="C19" s="6"/>
      <c r="D19" s="2"/>
      <c r="E19" s="2"/>
      <c r="F19" s="2"/>
      <c r="G19" s="2"/>
      <c r="H19" s="2"/>
      <c r="I19" s="2"/>
      <c r="J19" s="2"/>
      <c r="K19" s="6"/>
      <c r="L19" s="7" t="str">
        <f t="shared" ca="1" si="0"/>
        <v/>
      </c>
      <c r="M19" s="2" t="str">
        <f t="shared" ca="1" si="1"/>
        <v/>
      </c>
      <c r="N19" s="2"/>
      <c r="O19" s="6"/>
      <c r="P19" s="2"/>
    </row>
    <row r="20" spans="1:16">
      <c r="A20" s="2"/>
      <c r="B20" s="2"/>
      <c r="C20" s="6"/>
      <c r="D20" s="2"/>
      <c r="E20" s="2"/>
      <c r="F20" s="2"/>
      <c r="G20" s="2"/>
      <c r="H20" s="2"/>
      <c r="I20" s="2"/>
      <c r="J20" s="2"/>
      <c r="K20" s="6"/>
      <c r="L20" s="7" t="str">
        <f t="shared" ca="1" si="0"/>
        <v/>
      </c>
      <c r="M20" s="2" t="str">
        <f t="shared" ca="1" si="1"/>
        <v/>
      </c>
      <c r="N20" s="2"/>
      <c r="O20" s="6"/>
      <c r="P20" s="2"/>
    </row>
    <row r="21" spans="1:16">
      <c r="A21" s="2"/>
      <c r="B21" s="2"/>
      <c r="C21" s="6"/>
      <c r="D21" s="2"/>
      <c r="E21" s="2"/>
      <c r="F21" s="2"/>
      <c r="G21" s="2"/>
      <c r="H21" s="2"/>
      <c r="I21" s="2"/>
      <c r="J21" s="2"/>
      <c r="K21" s="6"/>
      <c r="L21" s="7" t="str">
        <f t="shared" ca="1" si="0"/>
        <v/>
      </c>
      <c r="M21" s="2" t="str">
        <f t="shared" ca="1" si="1"/>
        <v/>
      </c>
      <c r="N21" s="2"/>
      <c r="O21" s="6"/>
      <c r="P21" s="2"/>
    </row>
    <row r="22" spans="1:16">
      <c r="A22" s="2"/>
      <c r="B22" s="2"/>
      <c r="C22" s="6"/>
      <c r="D22" s="2"/>
      <c r="E22" s="2"/>
      <c r="F22" s="2"/>
      <c r="G22" s="2"/>
      <c r="H22" s="2"/>
      <c r="I22" s="2"/>
      <c r="J22" s="2"/>
      <c r="K22" s="6"/>
      <c r="L22" s="7" t="str">
        <f t="shared" ca="1" si="0"/>
        <v/>
      </c>
      <c r="M22" s="2" t="str">
        <f t="shared" ca="1" si="1"/>
        <v/>
      </c>
      <c r="N22" s="2"/>
      <c r="O22" s="6"/>
      <c r="P22" s="2"/>
    </row>
    <row r="23" spans="1:16">
      <c r="A23" s="2"/>
      <c r="B23" s="2"/>
      <c r="C23" s="6"/>
      <c r="D23" s="2"/>
      <c r="E23" s="2"/>
      <c r="F23" s="2"/>
      <c r="G23" s="2"/>
      <c r="H23" s="2"/>
      <c r="I23" s="2"/>
      <c r="J23" s="2"/>
      <c r="K23" s="6"/>
      <c r="L23" s="7" t="str">
        <f t="shared" ca="1" si="0"/>
        <v/>
      </c>
      <c r="M23" s="2" t="str">
        <f t="shared" ca="1" si="1"/>
        <v/>
      </c>
      <c r="N23" s="2"/>
      <c r="O23" s="6"/>
      <c r="P23" s="2"/>
    </row>
    <row r="24" spans="1:16">
      <c r="A24" s="2"/>
      <c r="B24" s="2"/>
      <c r="C24" s="6"/>
      <c r="D24" s="2"/>
      <c r="E24" s="2"/>
      <c r="F24" s="2"/>
      <c r="G24" s="2"/>
      <c r="H24" s="2"/>
      <c r="I24" s="2"/>
      <c r="J24" s="2"/>
      <c r="K24" s="6"/>
      <c r="L24" s="7" t="str">
        <f t="shared" ca="1" si="0"/>
        <v/>
      </c>
      <c r="M24" s="2" t="str">
        <f t="shared" ca="1" si="1"/>
        <v/>
      </c>
      <c r="N24" s="2"/>
      <c r="O24" s="6"/>
      <c r="P24" s="2"/>
    </row>
    <row r="25" spans="1:16">
      <c r="A25" s="2"/>
      <c r="B25" s="2"/>
      <c r="C25" s="6"/>
      <c r="D25" s="2"/>
      <c r="E25" s="2"/>
      <c r="F25" s="2"/>
      <c r="G25" s="2"/>
      <c r="H25" s="2"/>
      <c r="I25" s="2"/>
      <c r="J25" s="2"/>
      <c r="K25" s="6"/>
      <c r="L25" s="7" t="str">
        <f t="shared" ca="1" si="0"/>
        <v/>
      </c>
      <c r="M25" s="2" t="str">
        <f t="shared" ca="1" si="1"/>
        <v/>
      </c>
      <c r="N25" s="2"/>
      <c r="O25" s="6"/>
      <c r="P25" s="2"/>
    </row>
    <row r="26" spans="1:16">
      <c r="A26" s="2"/>
      <c r="B26" s="2"/>
      <c r="C26" s="6"/>
      <c r="D26" s="2"/>
      <c r="E26" s="2"/>
      <c r="F26" s="2"/>
      <c r="G26" s="2"/>
      <c r="H26" s="2"/>
      <c r="I26" s="2"/>
      <c r="J26" s="2"/>
      <c r="K26" s="6"/>
      <c r="L26" s="7" t="str">
        <f t="shared" ca="1" si="0"/>
        <v/>
      </c>
      <c r="M26" s="2" t="str">
        <f t="shared" ca="1" si="1"/>
        <v/>
      </c>
      <c r="N26" s="2"/>
      <c r="O26" s="6"/>
      <c r="P26" s="2"/>
    </row>
    <row r="27" spans="1:16">
      <c r="A27" s="2"/>
      <c r="B27" s="2"/>
      <c r="C27" s="6"/>
      <c r="D27" s="2"/>
      <c r="E27" s="2"/>
      <c r="F27" s="2"/>
      <c r="G27" s="2"/>
      <c r="H27" s="2"/>
      <c r="I27" s="2"/>
      <c r="J27" s="2"/>
      <c r="K27" s="6"/>
      <c r="L27" s="7" t="str">
        <f t="shared" ca="1" si="0"/>
        <v/>
      </c>
      <c r="M27" s="2" t="str">
        <f t="shared" ca="1" si="1"/>
        <v/>
      </c>
      <c r="N27" s="2"/>
      <c r="O27" s="6"/>
      <c r="P27" s="2"/>
    </row>
    <row r="28" spans="1:16">
      <c r="A28" s="2"/>
      <c r="B28" s="2"/>
      <c r="C28" s="6"/>
      <c r="D28" s="2"/>
      <c r="E28" s="2"/>
      <c r="F28" s="2"/>
      <c r="G28" s="2"/>
      <c r="H28" s="2"/>
      <c r="I28" s="2"/>
      <c r="J28" s="2"/>
      <c r="K28" s="6"/>
      <c r="L28" s="7" t="str">
        <f t="shared" ca="1" si="0"/>
        <v/>
      </c>
      <c r="M28" s="2" t="str">
        <f t="shared" ca="1" si="1"/>
        <v/>
      </c>
      <c r="N28" s="2"/>
      <c r="O28" s="6"/>
      <c r="P28" s="2"/>
    </row>
    <row r="29" spans="1:16">
      <c r="A29" s="2"/>
      <c r="B29" s="2"/>
      <c r="C29" s="6"/>
      <c r="D29" s="2"/>
      <c r="E29" s="2"/>
      <c r="F29" s="2"/>
      <c r="G29" s="2"/>
      <c r="H29" s="2"/>
      <c r="I29" s="2"/>
      <c r="J29" s="2"/>
      <c r="K29" s="6"/>
      <c r="L29" s="7" t="str">
        <f t="shared" ca="1" si="0"/>
        <v/>
      </c>
      <c r="M29" s="2" t="str">
        <f t="shared" ca="1" si="1"/>
        <v/>
      </c>
      <c r="N29" s="2"/>
      <c r="O29" s="6"/>
      <c r="P29" s="2"/>
    </row>
    <row r="30" spans="1:16">
      <c r="A30" s="2"/>
      <c r="B30" s="2"/>
      <c r="C30" s="6"/>
      <c r="D30" s="2"/>
      <c r="E30" s="2"/>
      <c r="F30" s="2"/>
      <c r="G30" s="2"/>
      <c r="H30" s="2"/>
      <c r="I30" s="2"/>
      <c r="J30" s="2"/>
      <c r="K30" s="6"/>
      <c r="L30" s="7" t="str">
        <f t="shared" ca="1" si="0"/>
        <v/>
      </c>
      <c r="M30" s="2" t="str">
        <f t="shared" ca="1" si="1"/>
        <v/>
      </c>
      <c r="N30" s="2"/>
      <c r="O30" s="6"/>
      <c r="P30" s="2"/>
    </row>
    <row r="31" spans="1:16">
      <c r="A31" s="2"/>
      <c r="B31" s="2"/>
      <c r="C31" s="6"/>
      <c r="D31" s="2"/>
      <c r="E31" s="2"/>
      <c r="F31" s="2"/>
      <c r="G31" s="2"/>
      <c r="H31" s="2"/>
      <c r="I31" s="2"/>
      <c r="J31" s="2"/>
      <c r="K31" s="6"/>
      <c r="L31" s="7" t="str">
        <f t="shared" ca="1" si="0"/>
        <v/>
      </c>
      <c r="M31" s="2" t="str">
        <f t="shared" ca="1" si="1"/>
        <v/>
      </c>
      <c r="N31" s="2"/>
      <c r="O31" s="6"/>
      <c r="P31" s="2"/>
    </row>
    <row r="32" spans="1:16">
      <c r="A32" s="2"/>
      <c r="B32" s="2"/>
      <c r="C32" s="6"/>
      <c r="D32" s="2"/>
      <c r="E32" s="2"/>
      <c r="F32" s="2"/>
      <c r="G32" s="2"/>
      <c r="H32" s="2"/>
      <c r="I32" s="2"/>
      <c r="J32" s="2"/>
      <c r="K32" s="6"/>
      <c r="L32" s="7" t="str">
        <f t="shared" ca="1" si="0"/>
        <v/>
      </c>
      <c r="M32" s="2" t="str">
        <f t="shared" ca="1" si="1"/>
        <v/>
      </c>
      <c r="N32" s="2"/>
      <c r="O32" s="6"/>
      <c r="P32" s="2"/>
    </row>
    <row r="33" spans="1:16">
      <c r="A33" s="2"/>
      <c r="B33" s="2"/>
      <c r="C33" s="6"/>
      <c r="D33" s="2"/>
      <c r="E33" s="2"/>
      <c r="F33" s="2"/>
      <c r="G33" s="2"/>
      <c r="H33" s="2"/>
      <c r="I33" s="2"/>
      <c r="J33" s="2"/>
      <c r="K33" s="6"/>
      <c r="L33" s="7" t="str">
        <f t="shared" ca="1" si="0"/>
        <v/>
      </c>
      <c r="M33" s="2" t="str">
        <f t="shared" ca="1" si="1"/>
        <v/>
      </c>
      <c r="N33" s="2"/>
      <c r="O33" s="6"/>
      <c r="P33" s="2"/>
    </row>
    <row r="34" spans="1:16">
      <c r="A34" s="2"/>
      <c r="B34" s="2"/>
      <c r="C34" s="6"/>
      <c r="D34" s="2"/>
      <c r="E34" s="2"/>
      <c r="F34" s="2"/>
      <c r="G34" s="2"/>
      <c r="H34" s="2"/>
      <c r="I34" s="2"/>
      <c r="J34" s="2"/>
      <c r="K34" s="6"/>
      <c r="L34" s="7" t="str">
        <f t="shared" ca="1" si="0"/>
        <v/>
      </c>
      <c r="M34" s="2" t="str">
        <f t="shared" ca="1" si="1"/>
        <v/>
      </c>
      <c r="N34" s="2"/>
      <c r="O34" s="6"/>
      <c r="P34" s="2"/>
    </row>
  </sheetData>
  <mergeCells count="2">
    <mergeCell ref="A1:P1"/>
    <mergeCell ref="A2:H2"/>
  </mergeCells>
  <phoneticPr fontId="6"/>
  <dataValidations count="2">
    <dataValidation type="list" sqref="B5:B34" xr:uid="{00000000-0002-0000-0300-000000000000}">
      <formula1>"変更,例外"</formula1>
    </dataValidation>
    <dataValidation type="list" sqref="M5:M34" xr:uid="{00000000-0002-0000-0300-000001000000}">
      <formula1>"有効,期限接近,期限超過,完了,期限未設定"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GridLines="0" workbookViewId="0">
      <selection sqref="A1:J1"/>
    </sheetView>
  </sheetViews>
  <sheetFormatPr defaultRowHeight="13.5"/>
  <cols>
    <col min="1" max="1" width="13.75" customWidth="1"/>
    <col min="2" max="2" width="11.25" customWidth="1"/>
    <col min="3" max="3" width="15" customWidth="1"/>
    <col min="4" max="4" width="52.5" customWidth="1"/>
    <col min="5" max="5" width="11.25" customWidth="1"/>
    <col min="6" max="6" width="30" customWidth="1"/>
    <col min="7" max="7" width="13.75" customWidth="1"/>
    <col min="8" max="8" width="16.25" customWidth="1"/>
    <col min="9" max="10" width="32.5" customWidth="1"/>
  </cols>
  <sheetData>
    <row r="1" spans="1:10" ht="25.5" customHeight="1">
      <c r="A1" s="8" t="s">
        <v>198</v>
      </c>
      <c r="B1" s="8" t="s">
        <v>198</v>
      </c>
      <c r="C1" s="8" t="s">
        <v>198</v>
      </c>
      <c r="D1" s="8" t="s">
        <v>198</v>
      </c>
      <c r="E1" s="8" t="s">
        <v>198</v>
      </c>
      <c r="F1" s="8" t="s">
        <v>198</v>
      </c>
      <c r="G1" s="8" t="s">
        <v>198</v>
      </c>
      <c r="H1" s="8" t="s">
        <v>198</v>
      </c>
      <c r="I1" s="8" t="s">
        <v>198</v>
      </c>
      <c r="J1" s="8" t="s">
        <v>198</v>
      </c>
    </row>
    <row r="2" spans="1:10" ht="25.5" customHeight="1">
      <c r="A2" s="9" t="s">
        <v>199</v>
      </c>
      <c r="B2" s="9" t="s">
        <v>199</v>
      </c>
      <c r="C2" s="9" t="s">
        <v>199</v>
      </c>
      <c r="D2" s="9" t="s">
        <v>199</v>
      </c>
      <c r="E2" s="9" t="s">
        <v>199</v>
      </c>
      <c r="F2" s="9" t="s">
        <v>199</v>
      </c>
      <c r="G2" s="9" t="s">
        <v>199</v>
      </c>
      <c r="H2" s="9" t="s">
        <v>199</v>
      </c>
    </row>
    <row r="4" spans="1:10">
      <c r="A4" s="1" t="s">
        <v>200</v>
      </c>
      <c r="B4" s="1" t="s">
        <v>201</v>
      </c>
      <c r="C4" s="1" t="s">
        <v>202</v>
      </c>
      <c r="D4" s="1" t="s">
        <v>203</v>
      </c>
      <c r="E4" s="1" t="s">
        <v>204</v>
      </c>
      <c r="F4" s="1" t="s">
        <v>205</v>
      </c>
      <c r="G4" s="1" t="s">
        <v>206</v>
      </c>
      <c r="H4" s="1" t="s">
        <v>207</v>
      </c>
      <c r="I4" s="1" t="s">
        <v>208</v>
      </c>
      <c r="J4" s="1" t="s">
        <v>62</v>
      </c>
    </row>
    <row r="5" spans="1:10">
      <c r="A5" s="2" t="s">
        <v>209</v>
      </c>
      <c r="B5" s="2" t="s">
        <v>144</v>
      </c>
      <c r="C5" s="2" t="s">
        <v>210</v>
      </c>
      <c r="D5" s="2" t="s">
        <v>211</v>
      </c>
      <c r="E5" s="2"/>
      <c r="F5" s="2" t="s">
        <v>212</v>
      </c>
      <c r="G5" s="2"/>
      <c r="H5" s="2"/>
      <c r="I5" s="2"/>
      <c r="J5" s="2"/>
    </row>
    <row r="6" spans="1:10">
      <c r="A6" s="2" t="s">
        <v>213</v>
      </c>
      <c r="B6" s="2" t="s">
        <v>144</v>
      </c>
      <c r="C6" s="2" t="s">
        <v>214</v>
      </c>
      <c r="D6" s="2" t="s">
        <v>215</v>
      </c>
      <c r="E6" s="2"/>
      <c r="F6" s="2" t="s">
        <v>216</v>
      </c>
      <c r="G6" s="2"/>
      <c r="H6" s="2"/>
      <c r="I6" s="2"/>
      <c r="J6" s="2"/>
    </row>
    <row r="7" spans="1:10" ht="25.5">
      <c r="A7" s="2" t="s">
        <v>217</v>
      </c>
      <c r="B7" s="2" t="s">
        <v>147</v>
      </c>
      <c r="C7" s="2" t="s">
        <v>218</v>
      </c>
      <c r="D7" s="2" t="s">
        <v>219</v>
      </c>
      <c r="E7" s="2"/>
      <c r="F7" s="2" t="s">
        <v>220</v>
      </c>
      <c r="G7" s="2"/>
      <c r="H7" s="2"/>
      <c r="I7" s="2"/>
      <c r="J7" s="2"/>
    </row>
    <row r="8" spans="1:10" ht="25.5">
      <c r="A8" s="2" t="s">
        <v>221</v>
      </c>
      <c r="B8" s="2" t="s">
        <v>147</v>
      </c>
      <c r="C8" s="2" t="s">
        <v>222</v>
      </c>
      <c r="D8" s="2" t="s">
        <v>223</v>
      </c>
      <c r="E8" s="2"/>
      <c r="F8" s="2" t="s">
        <v>224</v>
      </c>
      <c r="G8" s="2"/>
      <c r="H8" s="2"/>
      <c r="I8" s="2"/>
      <c r="J8" s="2"/>
    </row>
    <row r="9" spans="1:10" ht="25.5">
      <c r="A9" s="2" t="s">
        <v>225</v>
      </c>
      <c r="B9" s="2" t="s">
        <v>226</v>
      </c>
      <c r="C9" s="2" t="s">
        <v>227</v>
      </c>
      <c r="D9" s="2" t="s">
        <v>228</v>
      </c>
      <c r="E9" s="2"/>
      <c r="F9" s="2" t="s">
        <v>229</v>
      </c>
      <c r="G9" s="2"/>
      <c r="H9" s="2"/>
      <c r="I9" s="2"/>
      <c r="J9" s="2"/>
    </row>
    <row r="10" spans="1:10" ht="25.5">
      <c r="A10" s="2" t="s">
        <v>230</v>
      </c>
      <c r="B10" s="2" t="s">
        <v>226</v>
      </c>
      <c r="C10" s="2" t="s">
        <v>231</v>
      </c>
      <c r="D10" s="2" t="s">
        <v>232</v>
      </c>
      <c r="E10" s="2"/>
      <c r="F10" s="2" t="s">
        <v>233</v>
      </c>
      <c r="G10" s="2"/>
      <c r="H10" s="2"/>
      <c r="I10" s="2"/>
      <c r="J10" s="2"/>
    </row>
    <row r="11" spans="1:10" ht="25.5">
      <c r="A11" s="2" t="s">
        <v>234</v>
      </c>
      <c r="B11" s="2" t="s">
        <v>235</v>
      </c>
      <c r="C11" s="2" t="s">
        <v>236</v>
      </c>
      <c r="D11" s="2" t="s">
        <v>237</v>
      </c>
      <c r="E11" s="2"/>
      <c r="F11" s="2" t="s">
        <v>23</v>
      </c>
      <c r="G11" s="2"/>
      <c r="H11" s="2"/>
      <c r="I11" s="2"/>
      <c r="J11" s="2"/>
    </row>
    <row r="12" spans="1:10" ht="25.5">
      <c r="A12" s="2" t="s">
        <v>238</v>
      </c>
      <c r="B12" s="2" t="s">
        <v>235</v>
      </c>
      <c r="C12" s="2" t="s">
        <v>239</v>
      </c>
      <c r="D12" s="2" t="s">
        <v>240</v>
      </c>
      <c r="E12" s="2"/>
      <c r="F12" s="2" t="s">
        <v>212</v>
      </c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mergeCells count="2">
    <mergeCell ref="A1:J1"/>
    <mergeCell ref="A2:H2"/>
  </mergeCells>
  <phoneticPr fontId="6"/>
  <dataValidations count="2">
    <dataValidation type="list" sqref="B5:B32" xr:uid="{00000000-0002-0000-0400-000000000000}">
      <formula1>"月次,四半期,半期,年次,変更時"</formula1>
    </dataValidation>
    <dataValidation type="list" sqref="E5:E32" xr:uid="{00000000-0002-0000-0400-000001000000}">
      <formula1>"未実施,問題なし,要対応,対象外"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showGridLines="0" workbookViewId="0">
      <selection sqref="A1:H1"/>
    </sheetView>
  </sheetViews>
  <sheetFormatPr defaultRowHeight="13.5"/>
  <cols>
    <col min="1" max="1" width="18.75" customWidth="1"/>
    <col min="2" max="2" width="16.25" customWidth="1"/>
    <col min="3" max="3" width="11.25" customWidth="1"/>
    <col min="4" max="8" width="13.75" customWidth="1"/>
  </cols>
  <sheetData>
    <row r="1" spans="1:8" ht="25.5" customHeight="1">
      <c r="A1" s="8" t="s">
        <v>241</v>
      </c>
      <c r="B1" s="8" t="s">
        <v>241</v>
      </c>
      <c r="C1" s="8" t="s">
        <v>241</v>
      </c>
      <c r="D1" s="8" t="s">
        <v>241</v>
      </c>
      <c r="E1" s="8" t="s">
        <v>241</v>
      </c>
      <c r="F1" s="8" t="s">
        <v>241</v>
      </c>
      <c r="G1" s="8" t="s">
        <v>241</v>
      </c>
      <c r="H1" s="8" t="s">
        <v>241</v>
      </c>
    </row>
    <row r="2" spans="1:8" ht="25.5" customHeight="1">
      <c r="A2" s="9" t="s">
        <v>242</v>
      </c>
      <c r="B2" s="9" t="s">
        <v>242</v>
      </c>
      <c r="C2" s="9" t="s">
        <v>242</v>
      </c>
      <c r="D2" s="9" t="s">
        <v>242</v>
      </c>
      <c r="E2" s="9" t="s">
        <v>242</v>
      </c>
      <c r="F2" s="9" t="s">
        <v>242</v>
      </c>
      <c r="G2" s="9" t="s">
        <v>242</v>
      </c>
      <c r="H2" s="9" t="s">
        <v>242</v>
      </c>
    </row>
    <row r="4" spans="1:8">
      <c r="A4" s="1" t="s">
        <v>49</v>
      </c>
      <c r="B4" s="1" t="s">
        <v>50</v>
      </c>
      <c r="C4" s="1" t="s">
        <v>243</v>
      </c>
      <c r="D4" s="1" t="s">
        <v>244</v>
      </c>
      <c r="E4" s="1" t="s">
        <v>61</v>
      </c>
      <c r="F4" s="1" t="s">
        <v>121</v>
      </c>
      <c r="G4" s="1" t="s">
        <v>126</v>
      </c>
      <c r="H4" s="1" t="s">
        <v>204</v>
      </c>
    </row>
    <row r="5" spans="1:8">
      <c r="A5" s="2" t="s">
        <v>245</v>
      </c>
      <c r="B5" s="2" t="s">
        <v>74</v>
      </c>
      <c r="C5" s="2" t="s">
        <v>76</v>
      </c>
      <c r="D5" s="2" t="s">
        <v>79</v>
      </c>
      <c r="E5" s="2" t="s">
        <v>81</v>
      </c>
      <c r="F5" s="2" t="s">
        <v>139</v>
      </c>
      <c r="G5" s="2" t="s">
        <v>144</v>
      </c>
      <c r="H5" s="2" t="s">
        <v>246</v>
      </c>
    </row>
    <row r="6" spans="1:8">
      <c r="A6" s="2" t="s">
        <v>73</v>
      </c>
      <c r="B6" s="2" t="s">
        <v>92</v>
      </c>
      <c r="C6" s="2" t="s">
        <v>94</v>
      </c>
      <c r="D6" s="2" t="s">
        <v>97</v>
      </c>
      <c r="E6" s="2" t="s">
        <v>112</v>
      </c>
      <c r="F6" s="2" t="s">
        <v>161</v>
      </c>
      <c r="G6" s="2" t="s">
        <v>147</v>
      </c>
      <c r="H6" s="2" t="s">
        <v>247</v>
      </c>
    </row>
    <row r="7" spans="1:8">
      <c r="A7" s="2" t="s">
        <v>91</v>
      </c>
      <c r="B7" s="2" t="s">
        <v>248</v>
      </c>
      <c r="C7" s="2" t="s">
        <v>108</v>
      </c>
      <c r="D7" s="2" t="s">
        <v>110</v>
      </c>
      <c r="E7" s="2" t="s">
        <v>249</v>
      </c>
      <c r="F7" s="2" t="s">
        <v>250</v>
      </c>
      <c r="G7" s="2" t="s">
        <v>226</v>
      </c>
      <c r="H7" s="2" t="s">
        <v>251</v>
      </c>
    </row>
    <row r="8" spans="1:8" ht="25.5">
      <c r="A8" s="2" t="s">
        <v>248</v>
      </c>
      <c r="B8" s="2" t="s">
        <v>252</v>
      </c>
      <c r="C8" s="2"/>
      <c r="D8" s="2" t="s">
        <v>253</v>
      </c>
      <c r="E8" s="2" t="s">
        <v>254</v>
      </c>
      <c r="F8" s="2" t="s">
        <v>152</v>
      </c>
      <c r="G8" s="2" t="s">
        <v>235</v>
      </c>
      <c r="H8" s="2" t="s">
        <v>253</v>
      </c>
    </row>
    <row r="9" spans="1:8" ht="38.25">
      <c r="A9" s="2" t="s">
        <v>255</v>
      </c>
      <c r="B9" s="2" t="s">
        <v>256</v>
      </c>
      <c r="C9" s="2"/>
      <c r="D9" s="2"/>
      <c r="E9" s="2"/>
      <c r="F9" s="2" t="s">
        <v>257</v>
      </c>
      <c r="G9" s="2" t="s">
        <v>258</v>
      </c>
      <c r="H9" s="2"/>
    </row>
  </sheetData>
  <mergeCells count="2">
    <mergeCell ref="A1:H1"/>
    <mergeCell ref="A2:H2"/>
  </mergeCells>
  <phoneticPr fontId="6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536FA0547618B42BBA2F5BBFF22862B" ma:contentTypeVersion="11" ma:contentTypeDescription="新しいドキュメントを作成します。" ma:contentTypeScope="" ma:versionID="ea7efbe6750af5b91303dd4069f9126a">
  <xsd:schema xmlns:xsd="http://www.w3.org/2001/XMLSchema" xmlns:xs="http://www.w3.org/2001/XMLSchema" xmlns:p="http://schemas.microsoft.com/office/2006/metadata/properties" xmlns:ns2="10000c37-5ddb-481d-ad0d-7d02f60de32d" xmlns:ns3="4e1e34e5-90cf-4a79-a65b-3789f7711966" targetNamespace="http://schemas.microsoft.com/office/2006/metadata/properties" ma:root="true" ma:fieldsID="68f76b7f9131dddb465bee176118b74f" ns2:_="" ns3:_="">
    <xsd:import namespace="10000c37-5ddb-481d-ad0d-7d02f60de32d"/>
    <xsd:import namespace="4e1e34e5-90cf-4a79-a65b-3789f7711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0c37-5ddb-481d-ad0d-7d02f60de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a00f6b2b-39c2-4560-8b29-57f697db4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e34e5-90cf-4a79-a65b-3789f771196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fa7eb91-7b21-4c2e-8d32-4ac2a6afcb04}" ma:internalName="TaxCatchAll" ma:showField="CatchAllData" ma:web="4e1e34e5-90cf-4a79-a65b-3789f7711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e34e5-90cf-4a79-a65b-3789f7711966" xsi:nil="true"/>
    <lcf76f155ced4ddcb4097134ff3c332f xmlns="10000c37-5ddb-481d-ad0d-7d02f60de3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A92D4D-E73D-4105-A574-24F23BC46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00c37-5ddb-481d-ad0d-7d02f60de32d"/>
    <ds:schemaRef ds:uri="4e1e34e5-90cf-4a79-a65b-3789f7711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341364-C992-4AD3-A4B1-D6BBD415D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E9C06A-D3B8-476C-8485-5902B45B1BC6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10000c37-5ddb-481d-ad0d-7d02f60de32d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e1e34e5-90cf-4a79-a65b-3789f771196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00_使い方</vt:lpstr>
      <vt:lpstr>01_接続・移行確認</vt:lpstr>
      <vt:lpstr>02_運用管理</vt:lpstr>
      <vt:lpstr>03_変更・例外管理</vt:lpstr>
      <vt:lpstr>04_定期レビュー</vt:lpstr>
      <vt:lpstr>99_マスタ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Kensaku Kotani</cp:lastModifiedBy>
  <cp:revision/>
  <dcterms:created xsi:type="dcterms:W3CDTF">2026-06-11T01:59:42Z</dcterms:created>
  <dcterms:modified xsi:type="dcterms:W3CDTF">2026-06-19T05:34:26Z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0x010100D536FA0547618B42BBA2F5BBFF22862B</vt:lpwstr>
  </property>
  <property fmtid="{D5CDD505-2E9C-101B-9397-08002B2CF9AE}" pid="3" name="MediaServiceImageTags">
    <vt:lpwstr/>
  </property>
</Properties>
</file>