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AADD691-219C-461B-9E1A-396E4BB8E3DA}" xr6:coauthVersionLast="47" xr6:coauthVersionMax="47" xr10:uidLastSave="{00000000-0000-0000-0000-000000000000}"/>
  <workbookProtection workbookAlgorithmName="SHA-512" workbookHashValue="SQr4oFwBPvxfqMiJNbzZPleB2DYgTWXk1J0qpxjvUZ642DggjwSQNSeXI2jCq0ZQ61KytuSetHjAj0p8enrrmw==" workbookSaltValue="9KQYA1aXgBBdeVK2w8cqRg==" workbookSpinCount="100000" lockStructure="1"/>
  <bookViews>
    <workbookView xWindow="-120" yWindow="-120" windowWidth="29040" windowHeight="15840" xr2:uid="{EECB3D60-015B-4897-AEAB-418020C5A203}"/>
  </bookViews>
  <sheets>
    <sheet name="表紙" sheetId="2" r:id="rId1"/>
    <sheet name="発注者・権利者" sheetId="4" r:id="rId2"/>
    <sheet name="設計事務所" sheetId="3" r:id="rId3"/>
    <sheet name="建設会社" sheetId="5" r:id="rId4"/>
    <sheet name="設備協力会社" sheetId="6" r:id="rId5"/>
    <sheet name="メーカー・ベンダー" sheetId="7" r:id="rId6"/>
    <sheet name="対象者一覧表"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 i="7" l="1"/>
  <c r="C21" i="7"/>
  <c r="C19" i="7"/>
  <c r="C16" i="7"/>
  <c r="C17" i="7"/>
  <c r="C18" i="7"/>
  <c r="C15" i="7"/>
  <c r="C13" i="7"/>
  <c r="C14" i="7"/>
  <c r="C12" i="7"/>
  <c r="C11" i="7"/>
  <c r="C10" i="7"/>
  <c r="C8" i="7"/>
  <c r="C9" i="7"/>
  <c r="C7" i="7"/>
  <c r="C3" i="7"/>
  <c r="C4" i="7"/>
  <c r="C5" i="7"/>
  <c r="C6" i="7"/>
  <c r="E2" i="7"/>
  <c r="C2" i="7"/>
  <c r="C29" i="6"/>
  <c r="C30" i="6"/>
  <c r="C31" i="6"/>
  <c r="C32" i="6"/>
  <c r="C28" i="6"/>
  <c r="C19" i="6"/>
  <c r="C20" i="6"/>
  <c r="C18" i="6"/>
  <c r="C14" i="6"/>
  <c r="C15" i="6"/>
  <c r="C16" i="6"/>
  <c r="C17" i="6"/>
  <c r="C13" i="6"/>
  <c r="C8" i="6"/>
  <c r="C9" i="6"/>
  <c r="C10" i="6"/>
  <c r="C11" i="6"/>
  <c r="C12" i="6"/>
  <c r="C7" i="6"/>
  <c r="C3" i="6"/>
  <c r="C4" i="6"/>
  <c r="C5" i="6"/>
  <c r="C6" i="6"/>
  <c r="E2" i="6"/>
  <c r="C2" i="6"/>
  <c r="C18" i="5"/>
  <c r="C19" i="5"/>
  <c r="C20" i="5"/>
  <c r="C21" i="5"/>
  <c r="C17" i="5"/>
  <c r="C14" i="5"/>
  <c r="C15" i="5"/>
  <c r="C16" i="5"/>
  <c r="C13" i="5"/>
  <c r="C8" i="5"/>
  <c r="C9" i="5"/>
  <c r="C10" i="5"/>
  <c r="C11" i="5"/>
  <c r="C12" i="5"/>
  <c r="C7" i="5"/>
  <c r="E2" i="5"/>
  <c r="E2" i="3"/>
  <c r="C3" i="5"/>
  <c r="C4" i="5"/>
  <c r="C5" i="5"/>
  <c r="C6" i="5"/>
  <c r="C2" i="5"/>
  <c r="C15" i="3"/>
  <c r="E12" i="3"/>
  <c r="C12" i="3"/>
  <c r="C7" i="3"/>
  <c r="C16" i="3"/>
  <c r="C13" i="3"/>
  <c r="C14" i="3"/>
  <c r="C8" i="3"/>
  <c r="C9" i="3"/>
  <c r="C10" i="3"/>
  <c r="C11" i="3"/>
  <c r="C4" i="3"/>
  <c r="C5" i="3"/>
  <c r="C6" i="3"/>
  <c r="C3" i="3"/>
  <c r="C2" i="3"/>
  <c r="E3" i="4"/>
  <c r="E4" i="4" s="1"/>
  <c r="E5" i="4" s="1"/>
  <c r="E6" i="4" s="1"/>
  <c r="E7" i="4" s="1"/>
  <c r="E8" i="4" s="1"/>
  <c r="E9" i="4" s="1"/>
  <c r="E10" i="4" s="1"/>
  <c r="E11" i="4" s="1"/>
  <c r="E12" i="4" s="1"/>
  <c r="E13" i="4" s="1"/>
  <c r="E14" i="4" s="1"/>
  <c r="E15" i="4" s="1"/>
  <c r="E16" i="4" s="1"/>
  <c r="E17" i="4" s="1"/>
  <c r="E18" i="4" s="1"/>
  <c r="E19" i="4" s="1"/>
  <c r="E20" i="4" s="1"/>
  <c r="E21" i="4" s="1"/>
  <c r="E22" i="4" s="1"/>
  <c r="E26" i="4" s="1"/>
  <c r="E27" i="4" s="1"/>
  <c r="E28" i="4" s="1"/>
  <c r="E29" i="4" s="1"/>
  <c r="E30" i="4" s="1"/>
  <c r="E31" i="4" s="1"/>
  <c r="E32" i="4" s="1"/>
  <c r="E33" i="4" s="1"/>
  <c r="E34" i="4" s="1"/>
  <c r="E35" i="4" s="1"/>
  <c r="E36" i="4" s="1"/>
  <c r="E37" i="4" s="1"/>
  <c r="E38" i="4" s="1"/>
  <c r="E39" i="4" s="1"/>
  <c r="E40" i="4" s="1"/>
  <c r="E41" i="4" s="1"/>
  <c r="E42" i="4" s="1"/>
  <c r="E43" i="4" s="1"/>
  <c r="E44" i="4" s="1"/>
  <c r="E45" i="4" s="1"/>
  <c r="E21" i="7" s="1"/>
  <c r="E8" i="5" l="1"/>
  <c r="E7" i="3"/>
  <c r="E6" i="3"/>
  <c r="E9" i="3"/>
  <c r="E4" i="3"/>
  <c r="E3" i="3"/>
  <c r="E14" i="3"/>
  <c r="E5" i="3"/>
  <c r="E13" i="3"/>
  <c r="E6" i="5"/>
  <c r="E3" i="6"/>
  <c r="E5" i="5"/>
  <c r="E3" i="5"/>
  <c r="E20" i="6"/>
  <c r="E11" i="3"/>
  <c r="E10" i="3"/>
  <c r="E29" i="6"/>
  <c r="E4" i="5"/>
  <c r="E9" i="5"/>
  <c r="E21" i="5"/>
  <c r="E5" i="6"/>
  <c r="E10" i="6"/>
  <c r="E15" i="6"/>
  <c r="E32" i="6"/>
  <c r="E5" i="7"/>
  <c r="E18" i="7"/>
  <c r="E10" i="7"/>
  <c r="E20" i="5"/>
  <c r="E4" i="6"/>
  <c r="E9" i="6"/>
  <c r="E14" i="6"/>
  <c r="E31" i="6"/>
  <c r="E4" i="7"/>
  <c r="E11" i="7"/>
  <c r="E17" i="7"/>
  <c r="E18" i="5"/>
  <c r="E8" i="3"/>
  <c r="E13" i="5"/>
  <c r="E19" i="5"/>
  <c r="E8" i="6"/>
  <c r="E30" i="6"/>
  <c r="E3" i="7"/>
  <c r="E16" i="7"/>
  <c r="E18" i="6"/>
  <c r="E12" i="7"/>
  <c r="E14" i="7"/>
  <c r="E16" i="5"/>
  <c r="E7" i="6"/>
  <c r="E13" i="6"/>
  <c r="E7" i="7"/>
  <c r="E19" i="7"/>
  <c r="E7" i="5"/>
  <c r="E15" i="5"/>
  <c r="E12" i="6"/>
  <c r="E17" i="6"/>
  <c r="E19" i="6"/>
  <c r="E9" i="7"/>
  <c r="E13" i="7"/>
  <c r="E15" i="3"/>
  <c r="E12" i="5"/>
  <c r="E14" i="5"/>
  <c r="E16" i="3"/>
  <c r="E11" i="5"/>
  <c r="E6" i="6"/>
  <c r="E11" i="6"/>
  <c r="E16" i="6"/>
  <c r="E6" i="7"/>
  <c r="E8" i="7"/>
  <c r="E20" i="7"/>
  <c r="E10" i="5"/>
  <c r="E17" i="5"/>
  <c r="E28" i="6"/>
  <c r="E15" i="7"/>
</calcChain>
</file>

<file path=xl/sharedStrings.xml><?xml version="1.0" encoding="utf-8"?>
<sst xmlns="http://schemas.openxmlformats.org/spreadsheetml/2006/main" count="244" uniqueCount="70">
  <si>
    <t>産業サイバーセキュリティセンター</t>
  </si>
  <si>
    <t xml:space="preserve">建設業とサイバーセキュリティ </t>
  </si>
  <si>
    <t>段階</t>
    <rPh sb="0" eb="2">
      <t>ダンカイ</t>
    </rPh>
    <phoneticPr fontId="2"/>
  </si>
  <si>
    <t>No.</t>
    <phoneticPr fontId="2"/>
  </si>
  <si>
    <t>設問</t>
    <rPh sb="0" eb="2">
      <t>セツモン</t>
    </rPh>
    <phoneticPr fontId="2"/>
  </si>
  <si>
    <t>✓</t>
    <phoneticPr fontId="2"/>
  </si>
  <si>
    <t>設問項目ガイド
対応ページ</t>
    <rPh sb="0" eb="2">
      <t>セツモン</t>
    </rPh>
    <rPh sb="2" eb="4">
      <t>コウモク</t>
    </rPh>
    <rPh sb="8" eb="10">
      <t>タイオウ</t>
    </rPh>
    <phoneticPr fontId="2"/>
  </si>
  <si>
    <t>１．「共通」</t>
    <rPh sb="3" eb="5">
      <t>キョウツウ</t>
    </rPh>
    <phoneticPr fontId="2"/>
  </si>
  <si>
    <t>サイバーセキュリティリスクに関して各関係者の役割と責任を明確にした上で、サイバーセキュリティリスク管理体制が構築されていますか？</t>
    <rPh sb="14" eb="15">
      <t>カン</t>
    </rPh>
    <rPh sb="17" eb="21">
      <t>カクカンケイシャ</t>
    </rPh>
    <rPh sb="22" eb="24">
      <t>ヤクワリ</t>
    </rPh>
    <rPh sb="25" eb="27">
      <t>セキニン</t>
    </rPh>
    <rPh sb="28" eb="30">
      <t>メイカク</t>
    </rPh>
    <rPh sb="33" eb="34">
      <t>ウエ</t>
    </rPh>
    <rPh sb="49" eb="51">
      <t>カンリ</t>
    </rPh>
    <rPh sb="51" eb="53">
      <t>タイセイ</t>
    </rPh>
    <rPh sb="54" eb="56">
      <t>コウチク</t>
    </rPh>
    <phoneticPr fontId="2"/>
  </si>
  <si>
    <t>委託先・取引先等を含めたサプライチェーン全体のリスクを把握し、対策を実施していますか？</t>
    <rPh sb="0" eb="3">
      <t>イタクサキ</t>
    </rPh>
    <rPh sb="4" eb="7">
      <t>トリヒキサキ</t>
    </rPh>
    <rPh sb="7" eb="8">
      <t>ナド</t>
    </rPh>
    <rPh sb="9" eb="10">
      <t>フク</t>
    </rPh>
    <rPh sb="20" eb="22">
      <t>ゼンタイ</t>
    </rPh>
    <rPh sb="27" eb="29">
      <t>ハアク</t>
    </rPh>
    <rPh sb="31" eb="33">
      <t>タイサク</t>
    </rPh>
    <rPh sb="34" eb="36">
      <t>ジッシ</t>
    </rPh>
    <phoneticPr fontId="2"/>
  </si>
  <si>
    <t>２．「設計・仕様」</t>
    <rPh sb="3" eb="5">
      <t>セッケイ</t>
    </rPh>
    <rPh sb="6" eb="8">
      <t>シヨウ</t>
    </rPh>
    <phoneticPr fontId="2"/>
  </si>
  <si>
    <t>検討したサイバーセキュリティ要件や対策が、設計図書（設計図や仕様書）に記載されていますか？</t>
    <rPh sb="0" eb="2">
      <t>ケントウ</t>
    </rPh>
    <rPh sb="14" eb="16">
      <t>ヨウケン</t>
    </rPh>
    <rPh sb="17" eb="19">
      <t>タイサク</t>
    </rPh>
    <rPh sb="21" eb="25">
      <t>セッケイトショ</t>
    </rPh>
    <rPh sb="26" eb="29">
      <t>セッケイズ</t>
    </rPh>
    <rPh sb="30" eb="33">
      <t>シヨウショ</t>
    </rPh>
    <rPh sb="35" eb="37">
      <t>キサイ</t>
    </rPh>
    <phoneticPr fontId="2"/>
  </si>
  <si>
    <t>３．「建設」</t>
    <rPh sb="3" eb="5">
      <t>ケンセツ</t>
    </rPh>
    <phoneticPr fontId="2"/>
  </si>
  <si>
    <t>建設現場や現場事務所内でのPC・スマートデバイス等の情報機器や図面の取り扱いに関する情報セキュリティ教育を建設作業員向けに実施していますか？</t>
    <rPh sb="5" eb="7">
      <t>ゲンバ</t>
    </rPh>
    <rPh sb="7" eb="10">
      <t>ジムショ</t>
    </rPh>
    <rPh sb="24" eb="25">
      <t>トウ</t>
    </rPh>
    <rPh sb="39" eb="40">
      <t>カン</t>
    </rPh>
    <rPh sb="42" eb="44">
      <t>ジョウホウ</t>
    </rPh>
    <rPh sb="50" eb="52">
      <t>キョウイク</t>
    </rPh>
    <rPh sb="53" eb="55">
      <t>ケンセツ</t>
    </rPh>
    <rPh sb="55" eb="58">
      <t>サギョウイン</t>
    </rPh>
    <rPh sb="58" eb="59">
      <t>ム</t>
    </rPh>
    <rPh sb="61" eb="63">
      <t>ジッシ</t>
    </rPh>
    <phoneticPr fontId="2"/>
  </si>
  <si>
    <t>建設現場に出入りする業者・作業員に対して身元確認や建設現場への入退場管理を行っていますか？</t>
    <rPh sb="17" eb="18">
      <t>タイ</t>
    </rPh>
    <rPh sb="25" eb="27">
      <t>ケンセツ</t>
    </rPh>
    <phoneticPr fontId="2"/>
  </si>
  <si>
    <t>ビル設備機器設置後やシステム導入後、ビル設備機器設置箇所の施錠および鍵管理、入退室管理を行っていますか？</t>
    <rPh sb="2" eb="4">
      <t>セツビ</t>
    </rPh>
    <rPh sb="4" eb="6">
      <t>キキ</t>
    </rPh>
    <rPh sb="6" eb="8">
      <t>セッチ</t>
    </rPh>
    <rPh sb="8" eb="9">
      <t>ゴ</t>
    </rPh>
    <rPh sb="14" eb="16">
      <t>ドウニュウ</t>
    </rPh>
    <rPh sb="16" eb="17">
      <t>ゴ</t>
    </rPh>
    <rPh sb="20" eb="22">
      <t>セツビ</t>
    </rPh>
    <rPh sb="22" eb="24">
      <t>キキ</t>
    </rPh>
    <rPh sb="24" eb="26">
      <t>セッチ</t>
    </rPh>
    <rPh sb="26" eb="28">
      <t>カショ</t>
    </rPh>
    <rPh sb="29" eb="31">
      <t>セジョウ</t>
    </rPh>
    <rPh sb="34" eb="37">
      <t>カギカンリ</t>
    </rPh>
    <rPh sb="38" eb="43">
      <t>ニュウタイシツカンリ</t>
    </rPh>
    <rPh sb="44" eb="45">
      <t>オコナ</t>
    </rPh>
    <phoneticPr fontId="2"/>
  </si>
  <si>
    <t>ビル設備システム機器が情報系システム機器等の別システムの機器と同じラックに設置されている場合、各機器がどのシステムのものであるかを（タグやシールなどで）分かるようにしていますか？</t>
    <rPh sb="2" eb="4">
      <t>セツビ</t>
    </rPh>
    <rPh sb="20" eb="21">
      <t>トウ</t>
    </rPh>
    <rPh sb="22" eb="23">
      <t>ベツ</t>
    </rPh>
    <rPh sb="28" eb="30">
      <t>キキ</t>
    </rPh>
    <phoneticPr fontId="2"/>
  </si>
  <si>
    <t>事前にビル設備システムネットワークに接続する機器がウイルスに感染していないことを確認していますか？</t>
    <rPh sb="5" eb="7">
      <t>セツビ</t>
    </rPh>
    <phoneticPr fontId="2"/>
  </si>
  <si>
    <t>４．「竣工」</t>
    <rPh sb="3" eb="5">
      <t>シュンコウ</t>
    </rPh>
    <phoneticPr fontId="2"/>
  </si>
  <si>
    <t>ビル設備ネットワークに接続している機器（サーバ、クライアント端末、ネットワーク機器等）の管理台帳とシステム構成図が作成されていますか？</t>
    <rPh sb="2" eb="4">
      <t>セツビ</t>
    </rPh>
    <rPh sb="44" eb="46">
      <t>カンリ</t>
    </rPh>
    <phoneticPr fontId="2"/>
  </si>
  <si>
    <t>５．「運用」</t>
    <rPh sb="3" eb="5">
      <t>ウンヨウ</t>
    </rPh>
    <phoneticPr fontId="2"/>
  </si>
  <si>
    <t>ビル設備システムで利用している機器やシステム構成を把握し、変更履歴を含め最新の状態を管理していますか？</t>
    <rPh sb="2" eb="4">
      <t>セツビ</t>
    </rPh>
    <rPh sb="9" eb="11">
      <t>リヨウ</t>
    </rPh>
    <rPh sb="15" eb="17">
      <t>キキ</t>
    </rPh>
    <rPh sb="22" eb="24">
      <t>コウセイ</t>
    </rPh>
    <rPh sb="25" eb="27">
      <t>ハアク</t>
    </rPh>
    <rPh sb="29" eb="33">
      <t>ヘンコウリレキ</t>
    </rPh>
    <rPh sb="34" eb="35">
      <t>フク</t>
    </rPh>
    <rPh sb="36" eb="38">
      <t>サイシン</t>
    </rPh>
    <rPh sb="39" eb="41">
      <t>ジョウタイ</t>
    </rPh>
    <rPh sb="42" eb="44">
      <t>カンリ</t>
    </rPh>
    <phoneticPr fontId="2"/>
  </si>
  <si>
    <t>ビル設備システムに対する脅威や脆弱性について、定期的に情報収集し、ウイルス対策やセキュリティパッチ適用等の対応を行っていますか？</t>
    <rPh sb="2" eb="4">
      <t>セツビ</t>
    </rPh>
    <rPh sb="9" eb="10">
      <t>タイ</t>
    </rPh>
    <rPh sb="12" eb="14">
      <t>キョウイ</t>
    </rPh>
    <rPh sb="15" eb="18">
      <t>ゼイジャクセイ</t>
    </rPh>
    <rPh sb="23" eb="26">
      <t>テイキテキ</t>
    </rPh>
    <rPh sb="27" eb="31">
      <t>ジョウホウシュウシュウ</t>
    </rPh>
    <rPh sb="37" eb="39">
      <t>タイサク</t>
    </rPh>
    <rPh sb="49" eb="51">
      <t>テキヨウ</t>
    </rPh>
    <rPh sb="51" eb="52">
      <t>トウ</t>
    </rPh>
    <rPh sb="53" eb="55">
      <t>タイオウ</t>
    </rPh>
    <rPh sb="56" eb="57">
      <t>オコナ</t>
    </rPh>
    <phoneticPr fontId="2"/>
  </si>
  <si>
    <t>ビル設備システムに対するサイバーセキュリティリスクを把握し、そのリスクに対応するための計画（リスク対応計画）を策定していますか？</t>
    <rPh sb="2" eb="4">
      <t>セツビ</t>
    </rPh>
    <rPh sb="9" eb="10">
      <t>タイ</t>
    </rPh>
    <rPh sb="26" eb="28">
      <t>ハアク</t>
    </rPh>
    <rPh sb="36" eb="38">
      <t>タイオウ</t>
    </rPh>
    <rPh sb="43" eb="45">
      <t>ケイカク</t>
    </rPh>
    <rPh sb="49" eb="51">
      <t>タイオウ</t>
    </rPh>
    <rPh sb="51" eb="53">
      <t>ケイカク</t>
    </rPh>
    <rPh sb="55" eb="57">
      <t>サクテイ</t>
    </rPh>
    <phoneticPr fontId="2"/>
  </si>
  <si>
    <t>ビル設備システムネットワークと他ネットワークとの分離を行い、その境界にはファイアウォールを設置し、不要な通信は遮断していますか？</t>
    <rPh sb="2" eb="4">
      <t>セツビ</t>
    </rPh>
    <rPh sb="15" eb="16">
      <t>ホカ</t>
    </rPh>
    <rPh sb="24" eb="26">
      <t>ブンリ</t>
    </rPh>
    <rPh sb="27" eb="28">
      <t>オコナ</t>
    </rPh>
    <rPh sb="32" eb="34">
      <t>キョウカイ</t>
    </rPh>
    <rPh sb="45" eb="47">
      <t>セッチ</t>
    </rPh>
    <rPh sb="49" eb="51">
      <t>フヨウ</t>
    </rPh>
    <rPh sb="52" eb="54">
      <t>ツウシン</t>
    </rPh>
    <rPh sb="55" eb="57">
      <t>シャダン</t>
    </rPh>
    <phoneticPr fontId="2"/>
  </si>
  <si>
    <t>ビル設備システムへのアクセス許可やリモートアクセスの制限を行っていますか？</t>
    <rPh sb="2" eb="4">
      <t>セツビ</t>
    </rPh>
    <rPh sb="14" eb="16">
      <t>セツゾク</t>
    </rPh>
    <rPh sb="25" eb="27">
      <t>セイゲン</t>
    </rPh>
    <rPh sb="28" eb="29">
      <t>オコナ</t>
    </rPh>
    <phoneticPr fontId="2"/>
  </si>
  <si>
    <t>ビルの運用担当者や、システムメンテナンスを行う人員等がビル設備システムで利用するアカウント・アクセス権について、棚卸し等の管理を定期的に行っていますか？</t>
    <rPh sb="5" eb="8">
      <t>タントウシャ</t>
    </rPh>
    <rPh sb="21" eb="22">
      <t>オコナ</t>
    </rPh>
    <rPh sb="23" eb="25">
      <t>ジンイン</t>
    </rPh>
    <rPh sb="25" eb="26">
      <t>トウ</t>
    </rPh>
    <rPh sb="29" eb="31">
      <t>セツビ</t>
    </rPh>
    <rPh sb="36" eb="38">
      <t>リヨウ</t>
    </rPh>
    <rPh sb="50" eb="51">
      <t>ケン</t>
    </rPh>
    <rPh sb="56" eb="58">
      <t>タナオロ</t>
    </rPh>
    <rPh sb="59" eb="60">
      <t>トウ</t>
    </rPh>
    <rPh sb="61" eb="63">
      <t>カンリ</t>
    </rPh>
    <rPh sb="64" eb="67">
      <t>テイキテキ</t>
    </rPh>
    <rPh sb="68" eb="69">
      <t>オコナ</t>
    </rPh>
    <phoneticPr fontId="2"/>
  </si>
  <si>
    <t>ビル設備システム機器・端末に許可されていないUSBメディアやネットワークケーブル等が不用意に接続されないよう保護措置を取っていますか？</t>
    <rPh sb="8" eb="10">
      <t>キキ</t>
    </rPh>
    <rPh sb="14" eb="16">
      <t>キョカ</t>
    </rPh>
    <rPh sb="40" eb="41">
      <t>トウ</t>
    </rPh>
    <phoneticPr fontId="2"/>
  </si>
  <si>
    <t>ビルテナント（入居者）が契約する外部接続回線や設置する機器について定期的に点検し、不正な回線の引き込みや不正な機器の接続がないことを確認していますか？</t>
    <rPh sb="7" eb="10">
      <t>ニュウキョシャ</t>
    </rPh>
    <rPh sb="12" eb="14">
      <t>ケイヤク</t>
    </rPh>
    <rPh sb="16" eb="18">
      <t>ガイブ</t>
    </rPh>
    <rPh sb="23" eb="25">
      <t>セッチ</t>
    </rPh>
    <rPh sb="27" eb="29">
      <t>キキ</t>
    </rPh>
    <rPh sb="47" eb="48">
      <t>ヒ</t>
    </rPh>
    <rPh sb="49" eb="50">
      <t>コ</t>
    </rPh>
    <rPh sb="52" eb="54">
      <t>フセイ</t>
    </rPh>
    <rPh sb="55" eb="57">
      <t>キキ</t>
    </rPh>
    <rPh sb="58" eb="60">
      <t>セツゾク</t>
    </rPh>
    <phoneticPr fontId="2"/>
  </si>
  <si>
    <t>ビル設備システムついて、平常時からシステムの稼働状況やログを確認、分析し、監視を行っていますか？</t>
    <rPh sb="2" eb="4">
      <t>セツビ</t>
    </rPh>
    <rPh sb="12" eb="15">
      <t>ヘイジョウジ</t>
    </rPh>
    <rPh sb="22" eb="26">
      <t>カドウジョウキョウ</t>
    </rPh>
    <rPh sb="30" eb="32">
      <t>カクニン</t>
    </rPh>
    <rPh sb="33" eb="35">
      <t>ブンセキ</t>
    </rPh>
    <rPh sb="37" eb="39">
      <t>カンシ</t>
    </rPh>
    <rPh sb="40" eb="41">
      <t>オコナ</t>
    </rPh>
    <phoneticPr fontId="2"/>
  </si>
  <si>
    <t>サイバーセキュリティインシデントが発生した際に運用を継続するための対応計画が策定されていますか？</t>
    <rPh sb="17" eb="19">
      <t>ハッセイ</t>
    </rPh>
    <rPh sb="21" eb="22">
      <t>サイ</t>
    </rPh>
    <rPh sb="26" eb="28">
      <t>ケイゾク</t>
    </rPh>
    <rPh sb="33" eb="35">
      <t>タイオウ</t>
    </rPh>
    <rPh sb="35" eb="37">
      <t>ケイカク</t>
    </rPh>
    <rPh sb="38" eb="40">
      <t>サクテイ</t>
    </rPh>
    <phoneticPr fontId="2"/>
  </si>
  <si>
    <t>ビルの運用担当者に対して、ビル設備システムのセキュリティ監視手順やインシデント対応手順についての教育・訓練を定期的に実施していますか？</t>
    <rPh sb="3" eb="5">
      <t>ウンヨウ</t>
    </rPh>
    <rPh sb="5" eb="8">
      <t>タントウシャ</t>
    </rPh>
    <rPh sb="9" eb="10">
      <t>タイ</t>
    </rPh>
    <rPh sb="48" eb="50">
      <t>キョウイク</t>
    </rPh>
    <rPh sb="51" eb="53">
      <t>クンレン</t>
    </rPh>
    <rPh sb="54" eb="57">
      <t>テイキテキ</t>
    </rPh>
    <rPh sb="58" eb="60">
      <t>ジッシ</t>
    </rPh>
    <phoneticPr fontId="2"/>
  </si>
  <si>
    <t>ビル設備システムに対してサイバー攻撃を受けた際の復旧計画が策定されていますか？</t>
    <rPh sb="2" eb="4">
      <t>セツビ</t>
    </rPh>
    <rPh sb="9" eb="10">
      <t>タイ</t>
    </rPh>
    <rPh sb="16" eb="18">
      <t>コウゲキ</t>
    </rPh>
    <rPh sb="19" eb="20">
      <t>ウ</t>
    </rPh>
    <rPh sb="22" eb="23">
      <t>サイ</t>
    </rPh>
    <rPh sb="24" eb="28">
      <t>フッキュウケイカク</t>
    </rPh>
    <rPh sb="29" eb="31">
      <t>サクテイ</t>
    </rPh>
    <phoneticPr fontId="2"/>
  </si>
  <si>
    <t>ビル設備システムのバックアップデータを定期的に取得していますか？</t>
    <rPh sb="2" eb="4">
      <t>セツビ</t>
    </rPh>
    <rPh sb="19" eb="22">
      <t>テイキテキ</t>
    </rPh>
    <rPh sb="23" eb="25">
      <t>シュトク</t>
    </rPh>
    <phoneticPr fontId="2"/>
  </si>
  <si>
    <t>ビルの運用・維持管理において、適切にビルの運営・管理ができる仕組みやルール（マネジメントシステム）が実施され、機能していることを定期的に評価していますか？</t>
    <rPh sb="3" eb="5">
      <t>ウンヨウ</t>
    </rPh>
    <rPh sb="6" eb="10">
      <t>イジカンリ</t>
    </rPh>
    <rPh sb="15" eb="17">
      <t>テキセツ</t>
    </rPh>
    <rPh sb="21" eb="23">
      <t>ウンエイ</t>
    </rPh>
    <rPh sb="24" eb="26">
      <t>カンリ</t>
    </rPh>
    <rPh sb="30" eb="32">
      <t>シク</t>
    </rPh>
    <rPh sb="50" eb="52">
      <t>ジッシ</t>
    </rPh>
    <rPh sb="55" eb="57">
      <t>キノウ</t>
    </rPh>
    <rPh sb="64" eb="67">
      <t>テイキテキ</t>
    </rPh>
    <rPh sb="68" eb="70">
      <t>ヒョウカ</t>
    </rPh>
    <phoneticPr fontId="2"/>
  </si>
  <si>
    <t>６．「改修・廃棄」</t>
    <rPh sb="3" eb="5">
      <t>カイシュウ</t>
    </rPh>
    <rPh sb="6" eb="8">
      <t>ハイキ</t>
    </rPh>
    <phoneticPr fontId="2"/>
  </si>
  <si>
    <t>改修・解体現場に出入りする業者・作業員に対して身元確認や現場への入退場管理を行っていますか？</t>
    <rPh sb="0" eb="2">
      <t>カイシュウ</t>
    </rPh>
    <rPh sb="3" eb="5">
      <t>カイタイ</t>
    </rPh>
    <rPh sb="20" eb="21">
      <t>タイ</t>
    </rPh>
    <rPh sb="28" eb="30">
      <t>ゲンバ</t>
    </rPh>
    <phoneticPr fontId="2"/>
  </si>
  <si>
    <t>廃棄・撤去するシステムは、撤去時、他のシステムやインターネット等との接続、連携が切断されていますか？</t>
    <rPh sb="0" eb="2">
      <t>ハイキ</t>
    </rPh>
    <rPh sb="3" eb="5">
      <t>テッキョ</t>
    </rPh>
    <rPh sb="13" eb="15">
      <t>テッキョ</t>
    </rPh>
    <rPh sb="15" eb="16">
      <t>ジ</t>
    </rPh>
    <rPh sb="17" eb="18">
      <t>タ</t>
    </rPh>
    <rPh sb="31" eb="32">
      <t>トウ</t>
    </rPh>
    <rPh sb="34" eb="36">
      <t>セツゾク</t>
    </rPh>
    <rPh sb="37" eb="39">
      <t>レンケイ</t>
    </rPh>
    <rPh sb="40" eb="42">
      <t>セツダン</t>
    </rPh>
    <phoneticPr fontId="2"/>
  </si>
  <si>
    <t>ビル設備システム機器は内部に保存された機密データは削除した上で、廃棄されていますか？</t>
    <rPh sb="2" eb="4">
      <t>セツビ</t>
    </rPh>
    <rPh sb="8" eb="10">
      <t>キキ</t>
    </rPh>
    <rPh sb="11" eb="13">
      <t>ナイブ</t>
    </rPh>
    <rPh sb="14" eb="16">
      <t>ホゾン</t>
    </rPh>
    <rPh sb="25" eb="27">
      <t>サクジョ</t>
    </rPh>
    <rPh sb="32" eb="34">
      <t>ハイキ</t>
    </rPh>
    <phoneticPr fontId="2"/>
  </si>
  <si>
    <t>２．「設計・仕様」</t>
    <phoneticPr fontId="2"/>
  </si>
  <si>
    <t>３．「建設」</t>
    <phoneticPr fontId="2"/>
  </si>
  <si>
    <t>設問ごとの対象者一覧表</t>
    <rPh sb="0" eb="2">
      <t>セツモン</t>
    </rPh>
    <rPh sb="5" eb="7">
      <t>タイショウ</t>
    </rPh>
    <rPh sb="7" eb="8">
      <t>シャ</t>
    </rPh>
    <rPh sb="8" eb="11">
      <t>イチランヒョウ</t>
    </rPh>
    <phoneticPr fontId="2"/>
  </si>
  <si>
    <t>【凡例】○：主な対象者として想定</t>
    <phoneticPr fontId="2"/>
  </si>
  <si>
    <t>対象者（ステークホルダ）</t>
    <rPh sb="0" eb="3">
      <t>タイショウシャ</t>
    </rPh>
    <phoneticPr fontId="2"/>
  </si>
  <si>
    <t>発注者（権利者）
ビルオーナー
ビル管理会社</t>
    <rPh sb="0" eb="3">
      <t>ハッチュウシャ</t>
    </rPh>
    <rPh sb="4" eb="7">
      <t>ケンリシャ</t>
    </rPh>
    <rPh sb="18" eb="20">
      <t>カンリ</t>
    </rPh>
    <rPh sb="20" eb="22">
      <t>カイシャ</t>
    </rPh>
    <phoneticPr fontId="2"/>
  </si>
  <si>
    <t>設計事務所</t>
    <rPh sb="0" eb="5">
      <t>セッケイジムショ</t>
    </rPh>
    <phoneticPr fontId="2"/>
  </si>
  <si>
    <t>建設会社
（ゼネコン）</t>
    <rPh sb="0" eb="4">
      <t>ケンセツカイシャ</t>
    </rPh>
    <phoneticPr fontId="2"/>
  </si>
  <si>
    <t>設備協力会社
（サブコン）</t>
    <rPh sb="0" eb="4">
      <t>セツビキョウリョク</t>
    </rPh>
    <rPh sb="4" eb="6">
      <t>カイシャ</t>
    </rPh>
    <phoneticPr fontId="2"/>
  </si>
  <si>
    <t>メーカー
ベンダー</t>
    <phoneticPr fontId="2"/>
  </si>
  <si>
    <t>○</t>
  </si>
  <si>
    <t>セルフチェックシート</t>
    <phoneticPr fontId="2"/>
  </si>
  <si>
    <t>サイバーセキュリティ</t>
    <phoneticPr fontId="2"/>
  </si>
  <si>
    <t>ビル設備における</t>
  </si>
  <si>
    <t>防災センター（中央監視室）などの重要なビル設備システムや構成機器を設置した室・空間への入退室は、許可された関係者だけに限られていますか？</t>
    <rPh sb="0" eb="2">
      <t>ボウサイ</t>
    </rPh>
    <rPh sb="7" eb="11">
      <t>チュウオウカンシ</t>
    </rPh>
    <rPh sb="11" eb="12">
      <t>シツ</t>
    </rPh>
    <rPh sb="16" eb="18">
      <t>ジュウヨウ</t>
    </rPh>
    <rPh sb="28" eb="30">
      <t>コウセイ</t>
    </rPh>
    <rPh sb="30" eb="32">
      <t>キキ</t>
    </rPh>
    <rPh sb="33" eb="35">
      <t>セッチ</t>
    </rPh>
    <rPh sb="37" eb="38">
      <t>シツ</t>
    </rPh>
    <rPh sb="39" eb="41">
      <t>クウカン</t>
    </rPh>
    <rPh sb="43" eb="46">
      <t>ニュウタイシツ</t>
    </rPh>
    <rPh sb="48" eb="50">
      <t>キョカ</t>
    </rPh>
    <rPh sb="53" eb="56">
      <t>カンケイシャ</t>
    </rPh>
    <rPh sb="59" eb="60">
      <t>カギ</t>
    </rPh>
    <phoneticPr fontId="2"/>
  </si>
  <si>
    <t>設計変更やシステムの構成変更がある場合、その変更内容と手順が定められたサイバーセキュリティ要件・ポリシーに準拠していることを確認していますか？</t>
    <rPh sb="0" eb="2">
      <t>セッケイ</t>
    </rPh>
    <rPh sb="2" eb="4">
      <t>ヘンコウ</t>
    </rPh>
    <rPh sb="10" eb="12">
      <t>コウセイ</t>
    </rPh>
    <rPh sb="12" eb="14">
      <t>ヘンコウ</t>
    </rPh>
    <rPh sb="17" eb="19">
      <t>バアイ</t>
    </rPh>
    <rPh sb="22" eb="24">
      <t>ヘンコウ</t>
    </rPh>
    <rPh sb="24" eb="26">
      <t>ナイヨウ</t>
    </rPh>
    <rPh sb="27" eb="29">
      <t>テジュン</t>
    </rPh>
    <rPh sb="30" eb="31">
      <t>サダ</t>
    </rPh>
    <rPh sb="45" eb="47">
      <t>ヨウケン</t>
    </rPh>
    <rPh sb="53" eb="55">
      <t>ジュンキョ</t>
    </rPh>
    <rPh sb="62" eb="64">
      <t>カクニン</t>
    </rPh>
    <phoneticPr fontId="2"/>
  </si>
  <si>
    <t>建設するビルおよびビル設備システムのレジリエンスに関する要件について検討していますか？</t>
    <rPh sb="0" eb="2">
      <t>ケンセツ</t>
    </rPh>
    <rPh sb="11" eb="13">
      <t>セツビ</t>
    </rPh>
    <rPh sb="25" eb="26">
      <t>カン</t>
    </rPh>
    <rPh sb="28" eb="30">
      <t>ヨウケン</t>
    </rPh>
    <rPh sb="34" eb="36">
      <t>ケントウ</t>
    </rPh>
    <phoneticPr fontId="2"/>
  </si>
  <si>
    <t>ビル設備システムに対する脅威分析の結果や想定されるリスク等を考慮した上で、サイバーセキュリティ対策を検討していますか？</t>
    <rPh sb="9" eb="10">
      <t>タイ</t>
    </rPh>
    <rPh sb="12" eb="16">
      <t>キョウイブンセキ</t>
    </rPh>
    <rPh sb="17" eb="19">
      <t>ケッカ</t>
    </rPh>
    <rPh sb="20" eb="22">
      <t>ソウテイ</t>
    </rPh>
    <rPh sb="28" eb="29">
      <t>トウ</t>
    </rPh>
    <rPh sb="30" eb="32">
      <t>コウリョ</t>
    </rPh>
    <rPh sb="34" eb="35">
      <t>ウエ</t>
    </rPh>
    <rPh sb="47" eb="49">
      <t>タイサク</t>
    </rPh>
    <rPh sb="50" eb="52">
      <t>ケントウ</t>
    </rPh>
    <phoneticPr fontId="2"/>
  </si>
  <si>
    <t>ビル設備システムや機器のログインパスワードについて、定められたパスワード・ポリシーに従い、出荷時（デフォルト）のパスワードから変更していますか？</t>
    <rPh sb="9" eb="11">
      <t>キキ</t>
    </rPh>
    <rPh sb="26" eb="27">
      <t>サダ</t>
    </rPh>
    <rPh sb="42" eb="43">
      <t>シタガ</t>
    </rPh>
    <rPh sb="63" eb="65">
      <t>ヘンコウ</t>
    </rPh>
    <phoneticPr fontId="2"/>
  </si>
  <si>
    <t>竣工検査時、機器の設定やネットワーク設計に事前に定めたサイバーセキュリティ対策が実施されているか検査を実施していますか？</t>
    <rPh sb="6" eb="8">
      <t>キキ</t>
    </rPh>
    <rPh sb="9" eb="11">
      <t>セッテイ</t>
    </rPh>
    <rPh sb="18" eb="20">
      <t>セッケイ</t>
    </rPh>
    <rPh sb="21" eb="23">
      <t>ジゼン</t>
    </rPh>
    <rPh sb="24" eb="25">
      <t>サダ</t>
    </rPh>
    <rPh sb="40" eb="42">
      <t>ジッシ</t>
    </rPh>
    <phoneticPr fontId="2"/>
  </si>
  <si>
    <t>竣工引渡し後、「運用」段階におけるビル設備システムおよびシステム上で稼働しているアプリケーションの脆弱性対応やセキュリティパッチ適用等について、運用に入るまでに関係者間で打合せを行っていますか？</t>
    <rPh sb="89" eb="90">
      <t>オコナ</t>
    </rPh>
    <phoneticPr fontId="2"/>
  </si>
  <si>
    <r>
      <t>竣</t>
    </r>
    <r>
      <rPr>
        <sz val="8"/>
        <color theme="1"/>
        <rFont val="Microsoft JhengHei"/>
        <family val="2"/>
        <charset val="136"/>
      </rPr>
      <t>⼯</t>
    </r>
    <r>
      <rPr>
        <sz val="8"/>
        <color theme="1"/>
        <rFont val="BIZ UDゴシック"/>
        <family val="3"/>
        <charset val="128"/>
      </rPr>
      <t>引渡し時にシステム操作説明を</t>
    </r>
    <r>
      <rPr>
        <sz val="8"/>
        <color theme="1"/>
        <rFont val="Microsoft JhengHei"/>
        <family val="2"/>
        <charset val="136"/>
      </rPr>
      <t>⾏</t>
    </r>
    <r>
      <rPr>
        <sz val="8"/>
        <color theme="1"/>
        <rFont val="BIZ UDゴシック"/>
        <family val="3"/>
        <charset val="128"/>
      </rPr>
      <t>う際、合わせてセキュリティに関する説明を実施していますか？</t>
    </r>
    <rPh sb="0" eb="1">
      <t>シュン</t>
    </rPh>
    <rPh sb="2" eb="4">
      <t>ヒキワタ</t>
    </rPh>
    <rPh sb="5" eb="6">
      <t>ジ</t>
    </rPh>
    <rPh sb="11" eb="13">
      <t>ソウサ</t>
    </rPh>
    <rPh sb="13" eb="15">
      <t>セツメイ</t>
    </rPh>
    <rPh sb="18" eb="19">
      <t>サイ</t>
    </rPh>
    <rPh sb="20" eb="21">
      <t>ア</t>
    </rPh>
    <rPh sb="31" eb="32">
      <t>カン</t>
    </rPh>
    <rPh sb="34" eb="36">
      <t>セツメイ</t>
    </rPh>
    <rPh sb="37" eb="39">
      <t>ジッシ</t>
    </rPh>
    <phoneticPr fontId="2"/>
  </si>
  <si>
    <t>ビルやビル設備システムを改修する際、改修内容やコストに加え、最新のサイバーセキュリティの状況を考慮した上で、サイバーセキュリティ対策を検討していますか？</t>
    <rPh sb="5" eb="7">
      <t>セツビ</t>
    </rPh>
    <rPh sb="12" eb="14">
      <t>カイシュウ</t>
    </rPh>
    <rPh sb="16" eb="17">
      <t>サイ</t>
    </rPh>
    <rPh sb="18" eb="20">
      <t>カイシュウ</t>
    </rPh>
    <rPh sb="20" eb="22">
      <t>ナイヨウ</t>
    </rPh>
    <rPh sb="27" eb="28">
      <t>クワ</t>
    </rPh>
    <rPh sb="30" eb="32">
      <t>サイシン</t>
    </rPh>
    <rPh sb="44" eb="46">
      <t>ジョウキョウ</t>
    </rPh>
    <rPh sb="47" eb="49">
      <t>コウリョ</t>
    </rPh>
    <rPh sb="51" eb="52">
      <t>ウエ</t>
    </rPh>
    <rPh sb="64" eb="66">
      <t>タイサク</t>
    </rPh>
    <rPh sb="67" eb="69">
      <t>ケントウ</t>
    </rPh>
    <phoneticPr fontId="2"/>
  </si>
  <si>
    <t>改修後の構成が竣工図書（竣工図、システム構成図、仕様書等）に反映されていることを確認していますか？</t>
    <rPh sb="0" eb="3">
      <t>カイシュウゴ</t>
    </rPh>
    <rPh sb="4" eb="6">
      <t>コウセイ</t>
    </rPh>
    <rPh sb="12" eb="14">
      <t>シュンコウ</t>
    </rPh>
    <rPh sb="20" eb="23">
      <t>コウセイズ</t>
    </rPh>
    <rPh sb="27" eb="28">
      <t>トウ</t>
    </rPh>
    <phoneticPr fontId="2"/>
  </si>
  <si>
    <t>ステークホルダ間で利用するITシステムやPC・スマートデバイス等の情報機器、図面等機密情報の取り扱いについて情報セキュリティポリシーに基づき対策を講じていますか？</t>
    <phoneticPr fontId="2"/>
  </si>
  <si>
    <t>サイバーセキュリティリスクやその取り組み状況について、情報を収集し、ビルに関わるステークホルダ間で情報共有を行っていますか？</t>
    <rPh sb="16" eb="17">
      <t>ト</t>
    </rPh>
    <rPh sb="18" eb="19">
      <t>ク</t>
    </rPh>
    <rPh sb="20" eb="22">
      <t>ジョウキョウ</t>
    </rPh>
    <rPh sb="27" eb="29">
      <t>ジョウホウ</t>
    </rPh>
    <rPh sb="30" eb="32">
      <t>シュウシュウ</t>
    </rPh>
    <rPh sb="37" eb="38">
      <t>カカ</t>
    </rPh>
    <rPh sb="47" eb="48">
      <t>カン</t>
    </rPh>
    <rPh sb="49" eb="53">
      <t>ジョウホウキョウユウ</t>
    </rPh>
    <rPh sb="54" eb="55">
      <t>オコナ</t>
    </rPh>
    <phoneticPr fontId="2"/>
  </si>
  <si>
    <t>建設するビルおよびビル設備システムのサイバーセキュリティ対策の検討・企画に必要な要件について整理していますか？</t>
    <phoneticPr fontId="2"/>
  </si>
  <si>
    <t>建設するビルおよびビル設備システムに対するサイバーセキュリティを把握していますか？</t>
    <rPh sb="0" eb="2">
      <t>ケンセツ</t>
    </rPh>
    <rPh sb="11" eb="13">
      <t>セツビ</t>
    </rPh>
    <rPh sb="18" eb="19">
      <t>タイ</t>
    </rPh>
    <rPh sb="32" eb="34">
      <t>ハアク</t>
    </rPh>
    <phoneticPr fontId="2"/>
  </si>
  <si>
    <t>設計図やシステム構成図、仕様書通りに現場機器が設置、配線されていることを確認していますか？
（設計図・仕様書等に記載がない機器・配線が取り付けられていませんか？）</t>
    <phoneticPr fontId="2"/>
  </si>
  <si>
    <t xml:space="preserve">独立行政法人情報処理推進機構 </t>
    <phoneticPr fontId="2"/>
  </si>
  <si>
    <t xml:space="preserve">中核人材育成プログラム　第６期生 </t>
    <rPh sb="12" eb="13">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</si>
</sst>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24"/>
      <color theme="1"/>
      <name val="07ロゴたいぷゴシック7"/>
      <family val="3"/>
      <charset val="128"/>
    </font>
    <font>
      <sz val="6"/>
      <name val="游ゴシック"/>
      <family val="2"/>
      <charset val="128"/>
      <scheme val="minor"/>
    </font>
    <font>
      <sz val="16"/>
      <color rgb="FF434343"/>
      <name val="07ロゴたいぷゴシック7"/>
      <family val="3"/>
      <charset val="128"/>
    </font>
    <font>
      <b/>
      <sz val="11"/>
      <color theme="0"/>
      <name val="BIZ UDゴシック"/>
      <family val="3"/>
      <charset val="128"/>
    </font>
    <font>
      <b/>
      <sz val="14"/>
      <color theme="0"/>
      <name val="Segoe UI Symbol"/>
      <family val="3"/>
    </font>
    <font>
      <b/>
      <sz val="8"/>
      <color theme="0"/>
      <name val="BIZ UDゴシック"/>
      <family val="3"/>
      <charset val="128"/>
    </font>
    <font>
      <b/>
      <sz val="9"/>
      <name val="BIZ UDゴシック"/>
      <family val="3"/>
      <charset val="128"/>
    </font>
    <font>
      <sz val="9"/>
      <color theme="1"/>
      <name val="BIZ UDゴシック"/>
      <family val="3"/>
      <charset val="128"/>
    </font>
    <font>
      <sz val="8"/>
      <color theme="1"/>
      <name val="BIZ UDゴシック"/>
      <family val="3"/>
      <charset val="128"/>
    </font>
    <font>
      <sz val="14"/>
      <color theme="1"/>
      <name val="Segoe UI Symbol"/>
      <family val="3"/>
    </font>
    <font>
      <b/>
      <sz val="9"/>
      <color theme="0"/>
      <name val="BIZ UDゴシック"/>
      <family val="3"/>
      <charset val="128"/>
    </font>
    <font>
      <b/>
      <sz val="9"/>
      <color theme="1"/>
      <name val="BIZ UDゴシック"/>
      <family val="3"/>
      <charset val="128"/>
    </font>
    <font>
      <b/>
      <sz val="14"/>
      <name val="游ゴシック"/>
      <family val="3"/>
      <charset val="128"/>
      <scheme val="minor"/>
    </font>
    <font>
      <sz val="9"/>
      <color theme="1"/>
      <name val="游ゴシック"/>
      <family val="2"/>
      <charset val="128"/>
      <scheme val="minor"/>
    </font>
    <font>
      <sz val="8"/>
      <color theme="1"/>
      <name val="游ゴシック"/>
      <family val="2"/>
      <charset val="128"/>
      <scheme val="minor"/>
    </font>
    <font>
      <b/>
      <sz val="11"/>
      <color theme="0"/>
      <name val="游ゴシック"/>
      <family val="3"/>
      <charset val="128"/>
      <scheme val="minor"/>
    </font>
    <font>
      <b/>
      <sz val="9"/>
      <color theme="0"/>
      <name val="游ゴシック"/>
      <family val="3"/>
      <charset val="128"/>
      <scheme val="minor"/>
    </font>
    <font>
      <sz val="24"/>
      <color rgb="FF434343"/>
      <name val="07ロゴたいぷゴシック7"/>
      <family val="3"/>
      <charset val="128"/>
    </font>
    <font>
      <sz val="8"/>
      <color theme="1"/>
      <name val="Microsoft JhengHei"/>
      <family val="2"/>
      <charset val="136"/>
    </font>
  </fonts>
  <fills count="9">
    <fill>
      <patternFill patternType="none"/>
    </fill>
    <fill>
      <patternFill patternType="gray125"/>
    </fill>
    <fill>
      <patternFill patternType="solid">
        <fgColor theme="1" tint="0.499984740745262"/>
        <bgColor indexed="64"/>
      </patternFill>
    </fill>
    <fill>
      <patternFill patternType="solid">
        <fgColor rgb="FFE6F4EB"/>
        <bgColor indexed="64"/>
      </patternFill>
    </fill>
    <fill>
      <patternFill patternType="solid">
        <fgColor rgb="FFEEF4E2"/>
        <bgColor indexed="64"/>
      </patternFill>
    </fill>
    <fill>
      <patternFill patternType="solid">
        <fgColor rgb="FFDCE5FA"/>
        <bgColor indexed="64"/>
      </patternFill>
    </fill>
    <fill>
      <patternFill patternType="solid">
        <fgColor rgb="FFFFF1D7"/>
        <bgColor indexed="64"/>
      </patternFill>
    </fill>
    <fill>
      <patternFill patternType="solid">
        <fgColor rgb="FFF6E0E0"/>
        <bgColor indexed="64"/>
      </patternFill>
    </fill>
    <fill>
      <patternFill patternType="solid">
        <fgColor rgb="FFEEE4F2"/>
        <bgColor indexed="64"/>
      </patternFill>
    </fill>
  </fills>
  <borders count="23">
    <border>
      <left/>
      <right/>
      <top/>
      <bottom/>
      <diagonal/>
    </border>
    <border>
      <left style="thin">
        <color theme="1" tint="0.499984740745262"/>
      </left>
      <right style="thin">
        <color theme="0"/>
      </right>
      <top style="thin">
        <color theme="1" tint="0.499984740745262"/>
      </top>
      <bottom style="thin">
        <color theme="1" tint="0.499984740745262"/>
      </bottom>
      <diagonal/>
    </border>
    <border>
      <left style="thin">
        <color theme="0"/>
      </left>
      <right style="thin">
        <color theme="0"/>
      </right>
      <top style="thin">
        <color theme="1" tint="0.499984740745262"/>
      </top>
      <bottom style="thin">
        <color theme="1" tint="0.499984740745262"/>
      </bottom>
      <diagonal/>
    </border>
    <border>
      <left style="thin">
        <color theme="0"/>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0"/>
      </right>
      <top/>
      <bottom style="thin">
        <color theme="1" tint="0.499984740745262"/>
      </bottom>
      <diagonal/>
    </border>
    <border>
      <left style="thin">
        <color theme="0"/>
      </left>
      <right style="thin">
        <color theme="0"/>
      </right>
      <top/>
      <bottom style="thin">
        <color theme="1" tint="0.499984740745262"/>
      </bottom>
      <diagonal/>
    </border>
    <border>
      <left style="thin">
        <color theme="0"/>
      </left>
      <right style="thin">
        <color theme="1" tint="0.499984740745262"/>
      </right>
      <top/>
      <bottom style="thin">
        <color theme="1" tint="0.499984740745262"/>
      </bottom>
      <diagonal/>
    </border>
    <border>
      <left style="thin">
        <color theme="1" tint="0.499984740745262"/>
      </left>
      <right style="thin">
        <color theme="0"/>
      </right>
      <top style="thin">
        <color theme="1" tint="0.499984740745262"/>
      </top>
      <bottom style="thin">
        <color theme="0"/>
      </bottom>
      <diagonal/>
    </border>
    <border>
      <left style="thin">
        <color theme="0"/>
      </left>
      <right style="thin">
        <color theme="0"/>
      </right>
      <top style="thin">
        <color theme="1" tint="0.499984740745262"/>
      </top>
      <bottom style="thin">
        <color theme="0"/>
      </bottom>
      <diagonal/>
    </border>
    <border>
      <left style="thin">
        <color theme="0"/>
      </left>
      <right style="thin">
        <color theme="1" tint="0.499984740745262"/>
      </right>
      <top style="thin">
        <color theme="1" tint="0.499984740745262"/>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double">
        <color rgb="FF261E47"/>
      </left>
      <right/>
      <top style="double">
        <color rgb="FF261E47"/>
      </top>
      <bottom/>
      <diagonal/>
    </border>
    <border>
      <left/>
      <right/>
      <top style="double">
        <color rgb="FF261E47"/>
      </top>
      <bottom/>
      <diagonal/>
    </border>
    <border>
      <left/>
      <right style="double">
        <color rgb="FF261E47"/>
      </right>
      <top style="double">
        <color rgb="FF261E47"/>
      </top>
      <bottom/>
      <diagonal/>
    </border>
    <border>
      <left style="double">
        <color rgb="FF261E47"/>
      </left>
      <right/>
      <top/>
      <bottom/>
      <diagonal/>
    </border>
    <border>
      <left/>
      <right style="double">
        <color rgb="FF261E47"/>
      </right>
      <top/>
      <bottom/>
      <diagonal/>
    </border>
    <border>
      <left style="double">
        <color rgb="FF261E47"/>
      </left>
      <right/>
      <top/>
      <bottom style="double">
        <color rgb="FF261E47"/>
      </bottom>
      <diagonal/>
    </border>
    <border>
      <left/>
      <right/>
      <top/>
      <bottom style="double">
        <color rgb="FF261E47"/>
      </bottom>
      <diagonal/>
    </border>
    <border>
      <left/>
      <right style="double">
        <color rgb="FF261E47"/>
      </right>
      <top/>
      <bottom style="double">
        <color rgb="FF261E47"/>
      </bottom>
      <diagonal/>
    </border>
  </borders>
  <cellStyleXfs count="1">
    <xf numFmtId="0" fontId="0" fillId="0" borderId="0">
      <alignment vertical="center"/>
    </xf>
  </cellStyleXfs>
  <cellXfs count="78">
    <xf numFmtId="0" fontId="0" fillId="0" borderId="0" xfId="0">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9" fillId="3" borderId="4" xfId="0" applyFont="1" applyFill="1" applyBorder="1" applyAlignment="1">
      <alignment horizontal="left" vertical="center" wrapText="1" indent="1"/>
    </xf>
    <xf numFmtId="0" fontId="10" fillId="3" borderId="4" xfId="0" applyFont="1" applyFill="1" applyBorder="1" applyAlignment="1">
      <alignment horizontal="center" vertical="center" wrapText="1"/>
    </xf>
    <xf numFmtId="0" fontId="8" fillId="3" borderId="4" xfId="0" applyFont="1" applyFill="1" applyBorder="1" applyAlignment="1">
      <alignment horizontal="left" vertical="center" wrapText="1" indent="1"/>
    </xf>
    <xf numFmtId="0" fontId="8" fillId="4" borderId="4" xfId="0" applyFont="1" applyFill="1" applyBorder="1" applyAlignment="1">
      <alignment horizontal="center" vertical="center"/>
    </xf>
    <xf numFmtId="0" fontId="9" fillId="4" borderId="4"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5" borderId="4" xfId="0" applyFont="1" applyFill="1" applyBorder="1" applyAlignment="1">
      <alignment horizontal="center" vertical="center"/>
    </xf>
    <xf numFmtId="0" fontId="9" fillId="5" borderId="4" xfId="0" applyFont="1" applyFill="1" applyBorder="1" applyAlignment="1">
      <alignment horizontal="left" vertical="center" wrapText="1" indent="1"/>
    </xf>
    <xf numFmtId="0" fontId="8" fillId="5" borderId="4" xfId="0" applyFont="1" applyFill="1" applyBorder="1" applyAlignment="1">
      <alignment horizontal="left" vertical="center" wrapText="1" indent="1"/>
    </xf>
    <xf numFmtId="0" fontId="8" fillId="5" borderId="5" xfId="0" applyFont="1" applyFill="1" applyBorder="1" applyAlignment="1">
      <alignment horizontal="center" vertical="center"/>
    </xf>
    <xf numFmtId="0" fontId="9" fillId="5" borderId="5" xfId="0" applyFont="1" applyFill="1" applyBorder="1" applyAlignment="1">
      <alignment horizontal="left" vertical="center" wrapText="1" indent="1"/>
    </xf>
    <xf numFmtId="0" fontId="8" fillId="5" borderId="5" xfId="0" applyFont="1" applyFill="1" applyBorder="1" applyAlignment="1">
      <alignment horizontal="left" vertical="center" wrapText="1" indent="1"/>
    </xf>
    <xf numFmtId="0" fontId="8" fillId="6" borderId="4" xfId="0" applyFont="1" applyFill="1" applyBorder="1" applyAlignment="1">
      <alignment horizontal="center" vertical="center"/>
    </xf>
    <xf numFmtId="0" fontId="9" fillId="6" borderId="4"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7" fillId="0" borderId="0" xfId="0" applyFont="1" applyAlignment="1">
      <alignment horizontal="left" vertical="center" indent="1"/>
    </xf>
    <xf numFmtId="0" fontId="8" fillId="0" borderId="0" xfId="0" applyFont="1" applyAlignment="1">
      <alignment horizontal="center" vertical="center"/>
    </xf>
    <xf numFmtId="0" fontId="9" fillId="0" borderId="0" xfId="0" applyFont="1" applyAlignment="1">
      <alignment horizontal="left" vertical="center" wrapText="1" indent="1"/>
    </xf>
    <xf numFmtId="0" fontId="8" fillId="0" borderId="0" xfId="0" applyFont="1" applyAlignment="1">
      <alignment horizontal="left" vertical="center" wrapText="1" indent="1"/>
    </xf>
    <xf numFmtId="0" fontId="8" fillId="0" borderId="0" xfId="0" applyFont="1">
      <alignment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5" fillId="2" borderId="7" xfId="0" applyFont="1" applyFill="1" applyBorder="1" applyAlignment="1">
      <alignment horizontal="center" vertical="center"/>
    </xf>
    <xf numFmtId="0" fontId="11" fillId="2" borderId="8" xfId="0" applyFont="1" applyFill="1" applyBorder="1" applyAlignment="1">
      <alignment horizontal="center" vertical="center" wrapText="1"/>
    </xf>
    <xf numFmtId="0" fontId="8" fillId="7" borderId="4" xfId="0" applyFont="1" applyFill="1" applyBorder="1" applyAlignment="1">
      <alignment horizontal="center" vertical="center"/>
    </xf>
    <xf numFmtId="0" fontId="9" fillId="7" borderId="4" xfId="0" applyFont="1" applyFill="1" applyBorder="1" applyAlignment="1">
      <alignment horizontal="left" vertical="center" wrapText="1" indent="1"/>
    </xf>
    <xf numFmtId="0" fontId="8" fillId="7" borderId="4" xfId="0" applyFont="1" applyFill="1" applyBorder="1" applyAlignment="1">
      <alignment horizontal="left" vertical="center" wrapText="1" indent="1"/>
    </xf>
    <xf numFmtId="0" fontId="8" fillId="8" borderId="4" xfId="0" applyFont="1" applyFill="1" applyBorder="1" applyAlignment="1">
      <alignment horizontal="center" vertical="center"/>
    </xf>
    <xf numFmtId="0" fontId="9" fillId="8" borderId="4" xfId="0" applyFont="1" applyFill="1" applyBorder="1" applyAlignment="1">
      <alignment horizontal="left" vertical="center" wrapText="1" indent="1"/>
    </xf>
    <xf numFmtId="0" fontId="8" fillId="8" borderId="4" xfId="0" applyFont="1" applyFill="1" applyBorder="1" applyAlignment="1">
      <alignment horizontal="left" vertical="center" wrapText="1" inden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right"/>
    </xf>
    <xf numFmtId="0" fontId="17" fillId="2" borderId="13" xfId="0" applyFont="1" applyFill="1" applyBorder="1" applyAlignment="1">
      <alignment horizontal="center" vertical="center" wrapText="1"/>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wrapText="1"/>
    </xf>
    <xf numFmtId="0" fontId="14" fillId="0" borderId="4" xfId="0" applyFont="1" applyBorder="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8" fillId="0" borderId="0" xfId="0" applyFont="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 fillId="0" borderId="18" xfId="0" applyFont="1" applyBorder="1">
      <alignment vertical="center"/>
    </xf>
    <xf numFmtId="0" fontId="0" fillId="0" borderId="20" xfId="0" applyBorder="1">
      <alignment vertical="center"/>
    </xf>
    <xf numFmtId="0" fontId="1" fillId="0" borderId="21" xfId="0" applyFont="1" applyBorder="1">
      <alignment vertical="center"/>
    </xf>
    <xf numFmtId="0" fontId="1" fillId="0" borderId="21" xfId="0" applyFont="1" applyBorder="1" applyAlignment="1">
      <alignment horizontal="center" vertical="center"/>
    </xf>
    <xf numFmtId="0" fontId="0" fillId="0" borderId="22" xfId="0" applyBorder="1">
      <alignment vertical="center"/>
    </xf>
    <xf numFmtId="0" fontId="7" fillId="0" borderId="0" xfId="0" applyFont="1" applyFill="1" applyBorder="1" applyAlignment="1">
      <alignment horizontal="left" vertical="center" indent="1"/>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wrapText="1" indent="1"/>
    </xf>
    <xf numFmtId="0" fontId="8" fillId="0" borderId="0" xfId="0" applyFont="1" applyFill="1" applyBorder="1" applyAlignment="1">
      <alignment horizontal="left" vertical="center" wrapText="1" indent="1"/>
    </xf>
    <xf numFmtId="0" fontId="3" fillId="0" borderId="0" xfId="0" applyFont="1" applyAlignment="1">
      <alignment horizontal="center" vertical="center"/>
    </xf>
    <xf numFmtId="0" fontId="3" fillId="0" borderId="0" xfId="0" applyFont="1" applyAlignment="1">
      <alignment horizontal="center" vertical="center" readingOrder="1"/>
    </xf>
    <xf numFmtId="55" fontId="3" fillId="0" borderId="0" xfId="0" applyNumberFormat="1" applyFont="1" applyAlignment="1">
      <alignment horizontal="center" vertical="center"/>
    </xf>
    <xf numFmtId="0" fontId="7" fillId="8" borderId="4" xfId="0" applyFont="1" applyFill="1" applyBorder="1" applyAlignment="1">
      <alignment horizontal="left" vertical="center" indent="1"/>
    </xf>
    <xf numFmtId="0" fontId="7" fillId="3" borderId="4" xfId="0" applyFont="1" applyFill="1" applyBorder="1" applyAlignment="1">
      <alignment horizontal="left" vertical="center" indent="1"/>
    </xf>
    <xf numFmtId="0" fontId="7" fillId="4" borderId="4" xfId="0" applyFont="1" applyFill="1" applyBorder="1" applyAlignment="1">
      <alignment horizontal="left" vertical="center" indent="1"/>
    </xf>
    <xf numFmtId="0" fontId="7" fillId="5" borderId="4" xfId="0" applyFont="1" applyFill="1" applyBorder="1" applyAlignment="1">
      <alignment horizontal="left" vertical="center" indent="1"/>
    </xf>
    <xf numFmtId="0" fontId="7" fillId="5" borderId="5" xfId="0" applyFont="1" applyFill="1" applyBorder="1" applyAlignment="1">
      <alignment horizontal="left" vertical="center" indent="1"/>
    </xf>
    <xf numFmtId="0" fontId="7" fillId="6" borderId="4" xfId="0" applyFont="1" applyFill="1" applyBorder="1" applyAlignment="1">
      <alignment horizontal="left" vertical="center" indent="1"/>
    </xf>
    <xf numFmtId="0" fontId="7" fillId="7" borderId="4" xfId="0" applyFont="1" applyFill="1" applyBorder="1" applyAlignment="1">
      <alignment horizontal="left" vertical="center" indent="1"/>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261E47"/>
      <color rgb="FF26453D"/>
      <color rgb="FF096148"/>
      <color rgb="FF00AA90"/>
      <color rgb="FF434343"/>
      <color rgb="FFFFF1D7"/>
      <color rgb="FFDCE5FA"/>
      <color rgb="FFEEF4E2"/>
      <color rgb="FFE6F4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642256</xdr:colOff>
      <xdr:row>17</xdr:row>
      <xdr:rowOff>0</xdr:rowOff>
    </xdr:from>
    <xdr:to>
      <xdr:col>6</xdr:col>
      <xdr:colOff>138372</xdr:colOff>
      <xdr:row>26</xdr:row>
      <xdr:rowOff>102600</xdr:rowOff>
    </xdr:to>
    <xdr:pic>
      <xdr:nvPicPr>
        <xdr:cNvPr id="2" name="図 1" descr="ロゴ, 会社名&#10;&#10;自動的に生成された説明">
          <a:extLst>
            <a:ext uri="{FF2B5EF4-FFF2-40B4-BE49-F238E27FC236}">
              <a16:creationId xmlns:a16="http://schemas.microsoft.com/office/drawing/2014/main" id="{60009767-1D8E-4117-9805-CE1E825AAAAB}"/>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13856" y="4844143"/>
          <a:ext cx="2163116" cy="2160000"/>
        </a:xfrm>
        <a:prstGeom prst="rect">
          <a:avLst/>
        </a:prstGeom>
        <a:noFill/>
        <a:ln>
          <a:noFill/>
        </a:ln>
      </xdr:spPr>
    </xdr:pic>
    <xdr:clientData/>
  </xdr:twoCellAnchor>
  <xdr:twoCellAnchor>
    <xdr:from>
      <xdr:col>3</xdr:col>
      <xdr:colOff>0</xdr:colOff>
      <xdr:row>12</xdr:row>
      <xdr:rowOff>0</xdr:rowOff>
    </xdr:from>
    <xdr:to>
      <xdr:col>6</xdr:col>
      <xdr:colOff>0</xdr:colOff>
      <xdr:row>14</xdr:row>
      <xdr:rowOff>9943</xdr:rowOff>
    </xdr:to>
    <xdr:sp macro="" textlink="">
      <xdr:nvSpPr>
        <xdr:cNvPr id="3" name="四角形: 角を丸くする 2">
          <a:extLst>
            <a:ext uri="{FF2B5EF4-FFF2-40B4-BE49-F238E27FC236}">
              <a16:creationId xmlns:a16="http://schemas.microsoft.com/office/drawing/2014/main" id="{60BFEFF9-C8EA-AA02-B780-6C07C264CE44}"/>
            </a:ext>
          </a:extLst>
        </xdr:cNvPr>
        <xdr:cNvSpPr/>
      </xdr:nvSpPr>
      <xdr:spPr>
        <a:xfrm>
          <a:off x="2057400" y="3581400"/>
          <a:ext cx="2057400" cy="573823"/>
        </a:xfrm>
        <a:prstGeom prst="roundRect">
          <a:avLst/>
        </a:prstGeom>
        <a:solidFill>
          <a:srgbClr val="261E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latin typeface="07ロゴたいぷゴシック7" panose="02000600000000000000" pitchFamily="50" charset="-128"/>
              <a:ea typeface="07ロゴたいぷゴシック7" panose="02000600000000000000" pitchFamily="50" charset="-128"/>
            </a:rPr>
            <a:t>個別版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F5F33-E49F-4B5A-B159-8770A55728D3}">
  <dimension ref="A7:I31"/>
  <sheetViews>
    <sheetView tabSelected="1" view="pageLayout" zoomScaleNormal="100" workbookViewId="0"/>
  </sheetViews>
  <sheetFormatPr defaultColWidth="8.75" defaultRowHeight="18.75"/>
  <cols>
    <col min="8" max="8" width="9" customWidth="1"/>
    <col min="9" max="9" width="8.875" customWidth="1"/>
  </cols>
  <sheetData>
    <row r="7" spans="1:9" ht="19.5" thickBot="1"/>
    <row r="8" spans="1:9" ht="19.5" thickTop="1">
      <c r="B8" s="48"/>
      <c r="C8" s="49"/>
      <c r="D8" s="49"/>
      <c r="E8" s="49"/>
      <c r="F8" s="49"/>
      <c r="G8" s="49"/>
      <c r="H8" s="50"/>
    </row>
    <row r="9" spans="1:9" ht="42.4" customHeight="1">
      <c r="B9" s="51"/>
      <c r="E9" s="47" t="s">
        <v>52</v>
      </c>
      <c r="H9" s="52"/>
    </row>
    <row r="10" spans="1:9" ht="42.4" customHeight="1">
      <c r="B10" s="53"/>
      <c r="C10" s="44"/>
      <c r="D10" s="44"/>
      <c r="E10" s="47" t="s">
        <v>51</v>
      </c>
      <c r="F10" s="44"/>
      <c r="G10" s="44"/>
      <c r="H10" s="52"/>
      <c r="I10" s="44"/>
    </row>
    <row r="11" spans="1:9" ht="42.4" customHeight="1">
      <c r="A11" s="45"/>
      <c r="B11" s="51"/>
      <c r="C11" s="44"/>
      <c r="D11" s="44"/>
      <c r="E11" s="47" t="s">
        <v>50</v>
      </c>
      <c r="F11" s="44"/>
      <c r="G11" s="44"/>
      <c r="H11" s="52"/>
      <c r="I11" s="44"/>
    </row>
    <row r="12" spans="1:9" ht="11.25" customHeight="1">
      <c r="A12" s="45"/>
      <c r="B12" s="51"/>
      <c r="C12" s="44"/>
      <c r="D12" s="44"/>
      <c r="E12" s="46"/>
      <c r="F12" s="44"/>
      <c r="G12" s="44"/>
      <c r="H12" s="52"/>
      <c r="I12" s="44"/>
    </row>
    <row r="13" spans="1:9" ht="22.7" customHeight="1" thickBot="1">
      <c r="A13" s="45"/>
      <c r="B13" s="54"/>
      <c r="C13" s="55"/>
      <c r="D13" s="55"/>
      <c r="E13" s="56"/>
      <c r="F13" s="55"/>
      <c r="G13" s="55"/>
      <c r="H13" s="57"/>
      <c r="I13" s="44"/>
    </row>
    <row r="14" spans="1:9" ht="22.7" customHeight="1" thickTop="1"/>
    <row r="27" spans="3:7" ht="28.15" customHeight="1">
      <c r="C27" s="64">
        <v>45108</v>
      </c>
      <c r="D27" s="62"/>
      <c r="E27" s="62"/>
      <c r="F27" s="62"/>
      <c r="G27" s="62"/>
    </row>
    <row r="28" spans="3:7" ht="28.15" customHeight="1">
      <c r="C28" s="62" t="s">
        <v>68</v>
      </c>
      <c r="D28" s="62"/>
      <c r="E28" s="62"/>
      <c r="F28" s="62"/>
      <c r="G28" s="62"/>
    </row>
    <row r="29" spans="3:7" ht="28.15" customHeight="1">
      <c r="C29" s="62" t="s">
        <v>0</v>
      </c>
      <c r="D29" s="62"/>
      <c r="E29" s="62"/>
      <c r="F29" s="62"/>
      <c r="G29" s="62"/>
    </row>
    <row r="30" spans="3:7" ht="28.15" customHeight="1">
      <c r="C30" s="62" t="s">
        <v>69</v>
      </c>
      <c r="D30" s="62"/>
      <c r="E30" s="62"/>
      <c r="F30" s="62"/>
      <c r="G30" s="62"/>
    </row>
    <row r="31" spans="3:7" ht="28.15" customHeight="1">
      <c r="C31" s="63" t="s">
        <v>1</v>
      </c>
      <c r="D31" s="63"/>
      <c r="E31" s="63"/>
      <c r="F31" s="63"/>
      <c r="G31" s="63"/>
    </row>
  </sheetData>
  <sheetProtection algorithmName="SHA-512" hashValue="N9vcjt2nOMyW9jPeeQE8ml5xfPFTw2BdO9T0a+BP485WqYEi5fWdmcekJUV5mgO9ZfsgQYyKjY6V0iK9Gka7mw==" saltValue="sZmx43FysDKx/VvGoCAx7w==" spinCount="100000" sheet="1" objects="1" scenarios="1"/>
  <mergeCells count="5">
    <mergeCell ref="C28:G28"/>
    <mergeCell ref="C29:G29"/>
    <mergeCell ref="C30:G30"/>
    <mergeCell ref="C31:G31"/>
    <mergeCell ref="C27:G27"/>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A7AF-50CD-4757-9EA6-0BE5AB268053}">
  <dimension ref="A1:E45"/>
  <sheetViews>
    <sheetView view="pageLayout" topLeftCell="A25" zoomScale="85" zoomScaleNormal="100" zoomScalePageLayoutView="85" workbookViewId="0"/>
  </sheetViews>
  <sheetFormatPr defaultColWidth="8.25" defaultRowHeight="18.75"/>
  <cols>
    <col min="1" max="1" width="15.125" style="36" bestFit="1" customWidth="1"/>
    <col min="2" max="2" width="4.25" style="22" customWidth="1"/>
    <col min="3" max="3" width="55.5" style="25" customWidth="1"/>
    <col min="4" max="4" width="4.625" style="25" customWidth="1"/>
    <col min="5" max="5" width="11.625" style="25" customWidth="1"/>
  </cols>
  <sheetData>
    <row r="1" spans="1:5" ht="28.15" customHeight="1">
      <c r="A1" s="1" t="s">
        <v>2</v>
      </c>
      <c r="B1" s="2" t="s">
        <v>3</v>
      </c>
      <c r="C1" s="2" t="s">
        <v>4</v>
      </c>
      <c r="D1" s="3" t="s">
        <v>5</v>
      </c>
      <c r="E1" s="4" t="s">
        <v>6</v>
      </c>
    </row>
    <row r="2" spans="1:5" ht="28.15" customHeight="1">
      <c r="A2" s="66" t="s">
        <v>7</v>
      </c>
      <c r="B2" s="5">
        <v>1</v>
      </c>
      <c r="C2" s="6" t="s">
        <v>8</v>
      </c>
      <c r="D2" s="7"/>
      <c r="E2" s="5">
        <v>7</v>
      </c>
    </row>
    <row r="3" spans="1:5" ht="28.15" customHeight="1">
      <c r="A3" s="66"/>
      <c r="B3" s="5">
        <v>2</v>
      </c>
      <c r="C3" s="6" t="s">
        <v>63</v>
      </c>
      <c r="D3" s="8"/>
      <c r="E3" s="5">
        <f t="shared" ref="E3:E22" si="0">E2+2</f>
        <v>9</v>
      </c>
    </row>
    <row r="4" spans="1:5" ht="28.15" customHeight="1">
      <c r="A4" s="66"/>
      <c r="B4" s="5">
        <v>3</v>
      </c>
      <c r="C4" s="6" t="s">
        <v>9</v>
      </c>
      <c r="D4" s="8"/>
      <c r="E4" s="5">
        <f t="shared" si="0"/>
        <v>11</v>
      </c>
    </row>
    <row r="5" spans="1:5" ht="28.15" customHeight="1">
      <c r="A5" s="66"/>
      <c r="B5" s="5">
        <v>4</v>
      </c>
      <c r="C5" s="6" t="s">
        <v>64</v>
      </c>
      <c r="D5" s="8"/>
      <c r="E5" s="5">
        <f t="shared" si="0"/>
        <v>13</v>
      </c>
    </row>
    <row r="6" spans="1:5" ht="28.15" customHeight="1">
      <c r="A6" s="66"/>
      <c r="B6" s="5">
        <v>5</v>
      </c>
      <c r="C6" s="6" t="s">
        <v>54</v>
      </c>
      <c r="D6" s="8"/>
      <c r="E6" s="5">
        <f t="shared" si="0"/>
        <v>15</v>
      </c>
    </row>
    <row r="7" spans="1:5" ht="28.15" customHeight="1">
      <c r="A7" s="67" t="s">
        <v>10</v>
      </c>
      <c r="B7" s="9">
        <v>1</v>
      </c>
      <c r="C7" s="10" t="s">
        <v>55</v>
      </c>
      <c r="D7" s="11"/>
      <c r="E7" s="9">
        <f t="shared" si="0"/>
        <v>17</v>
      </c>
    </row>
    <row r="8" spans="1:5" ht="28.15" customHeight="1">
      <c r="A8" s="67"/>
      <c r="B8" s="9">
        <v>2</v>
      </c>
      <c r="C8" s="10" t="s">
        <v>65</v>
      </c>
      <c r="D8" s="11"/>
      <c r="E8" s="9">
        <f t="shared" si="0"/>
        <v>19</v>
      </c>
    </row>
    <row r="9" spans="1:5" ht="28.15" customHeight="1">
      <c r="A9" s="67"/>
      <c r="B9" s="9">
        <v>3</v>
      </c>
      <c r="C9" s="10" t="s">
        <v>66</v>
      </c>
      <c r="D9" s="11"/>
      <c r="E9" s="9">
        <f t="shared" si="0"/>
        <v>21</v>
      </c>
    </row>
    <row r="10" spans="1:5" ht="28.15" customHeight="1">
      <c r="A10" s="67"/>
      <c r="B10" s="9">
        <v>4</v>
      </c>
      <c r="C10" s="10" t="s">
        <v>56</v>
      </c>
      <c r="D10" s="11"/>
      <c r="E10" s="9">
        <f t="shared" si="0"/>
        <v>23</v>
      </c>
    </row>
    <row r="11" spans="1:5" ht="28.15" customHeight="1">
      <c r="A11" s="67"/>
      <c r="B11" s="9">
        <v>5</v>
      </c>
      <c r="C11" s="10" t="s">
        <v>11</v>
      </c>
      <c r="D11" s="11"/>
      <c r="E11" s="9">
        <f t="shared" si="0"/>
        <v>25</v>
      </c>
    </row>
    <row r="12" spans="1:5" ht="28.15" customHeight="1">
      <c r="A12" s="68" t="s">
        <v>12</v>
      </c>
      <c r="B12" s="12">
        <v>1</v>
      </c>
      <c r="C12" s="13" t="s">
        <v>13</v>
      </c>
      <c r="D12" s="14"/>
      <c r="E12" s="12">
        <f t="shared" si="0"/>
        <v>27</v>
      </c>
    </row>
    <row r="13" spans="1:5" ht="28.15" customHeight="1">
      <c r="A13" s="68"/>
      <c r="B13" s="12">
        <v>2</v>
      </c>
      <c r="C13" s="13" t="s">
        <v>14</v>
      </c>
      <c r="D13" s="14"/>
      <c r="E13" s="12">
        <f t="shared" si="0"/>
        <v>29</v>
      </c>
    </row>
    <row r="14" spans="1:5" ht="28.15" customHeight="1">
      <c r="A14" s="68"/>
      <c r="B14" s="12">
        <v>3</v>
      </c>
      <c r="C14" s="13" t="s">
        <v>15</v>
      </c>
      <c r="D14" s="14"/>
      <c r="E14" s="12">
        <f t="shared" si="0"/>
        <v>31</v>
      </c>
    </row>
    <row r="15" spans="1:5" ht="42.4" customHeight="1">
      <c r="A15" s="68"/>
      <c r="B15" s="12">
        <v>4</v>
      </c>
      <c r="C15" s="13" t="s">
        <v>16</v>
      </c>
      <c r="D15" s="14"/>
      <c r="E15" s="12">
        <f t="shared" si="0"/>
        <v>33</v>
      </c>
    </row>
    <row r="16" spans="1:5" ht="28.15" customHeight="1">
      <c r="A16" s="68"/>
      <c r="B16" s="12">
        <v>5</v>
      </c>
      <c r="C16" s="13" t="s">
        <v>57</v>
      </c>
      <c r="D16" s="14"/>
      <c r="E16" s="12">
        <f t="shared" si="0"/>
        <v>35</v>
      </c>
    </row>
    <row r="17" spans="1:5" ht="28.15" customHeight="1">
      <c r="A17" s="69"/>
      <c r="B17" s="15">
        <v>6</v>
      </c>
      <c r="C17" s="16" t="s">
        <v>17</v>
      </c>
      <c r="D17" s="17"/>
      <c r="E17" s="12">
        <f t="shared" si="0"/>
        <v>37</v>
      </c>
    </row>
    <row r="18" spans="1:5" ht="28.15" customHeight="1">
      <c r="A18" s="70" t="s">
        <v>18</v>
      </c>
      <c r="B18" s="18">
        <v>1</v>
      </c>
      <c r="C18" s="19" t="s">
        <v>19</v>
      </c>
      <c r="D18" s="20"/>
      <c r="E18" s="18">
        <f t="shared" si="0"/>
        <v>39</v>
      </c>
    </row>
    <row r="19" spans="1:5" ht="42.4" customHeight="1">
      <c r="A19" s="70"/>
      <c r="B19" s="18">
        <v>2</v>
      </c>
      <c r="C19" s="19" t="s">
        <v>67</v>
      </c>
      <c r="D19" s="20"/>
      <c r="E19" s="18">
        <f t="shared" si="0"/>
        <v>41</v>
      </c>
    </row>
    <row r="20" spans="1:5" ht="28.15" customHeight="1">
      <c r="A20" s="70"/>
      <c r="B20" s="18">
        <v>3</v>
      </c>
      <c r="C20" s="19" t="s">
        <v>58</v>
      </c>
      <c r="D20" s="20"/>
      <c r="E20" s="18">
        <f t="shared" si="0"/>
        <v>43</v>
      </c>
    </row>
    <row r="21" spans="1:5" ht="42.4" customHeight="1">
      <c r="A21" s="70"/>
      <c r="B21" s="18">
        <v>4</v>
      </c>
      <c r="C21" s="19" t="s">
        <v>59</v>
      </c>
      <c r="D21" s="20"/>
      <c r="E21" s="18">
        <f t="shared" si="0"/>
        <v>45</v>
      </c>
    </row>
    <row r="22" spans="1:5" ht="28.15" customHeight="1">
      <c r="A22" s="70"/>
      <c r="B22" s="18">
        <v>5</v>
      </c>
      <c r="C22" s="19" t="s">
        <v>60</v>
      </c>
      <c r="D22" s="20"/>
      <c r="E22" s="18">
        <f t="shared" si="0"/>
        <v>47</v>
      </c>
    </row>
    <row r="23" spans="1:5" ht="28.15" customHeight="1">
      <c r="A23" s="58"/>
      <c r="B23" s="59"/>
      <c r="C23" s="60"/>
      <c r="D23" s="61"/>
      <c r="E23" s="59"/>
    </row>
    <row r="24" spans="1:5" ht="28.15" customHeight="1">
      <c r="A24" s="21"/>
      <c r="C24" s="23"/>
      <c r="D24" s="24"/>
    </row>
    <row r="25" spans="1:5" ht="28.15" customHeight="1">
      <c r="A25" s="26" t="s">
        <v>2</v>
      </c>
      <c r="B25" s="27" t="s">
        <v>3</v>
      </c>
      <c r="C25" s="27" t="s">
        <v>4</v>
      </c>
      <c r="D25" s="28" t="s">
        <v>5</v>
      </c>
      <c r="E25" s="29" t="s">
        <v>6</v>
      </c>
    </row>
    <row r="26" spans="1:5" ht="28.15" customHeight="1">
      <c r="A26" s="71" t="s">
        <v>20</v>
      </c>
      <c r="B26" s="30">
        <v>1</v>
      </c>
      <c r="C26" s="31" t="s">
        <v>21</v>
      </c>
      <c r="D26" s="32"/>
      <c r="E26" s="30">
        <f>E22+2</f>
        <v>49</v>
      </c>
    </row>
    <row r="27" spans="1:5" ht="28.15" customHeight="1">
      <c r="A27" s="71"/>
      <c r="B27" s="30">
        <v>2</v>
      </c>
      <c r="C27" s="31" t="s">
        <v>22</v>
      </c>
      <c r="D27" s="32"/>
      <c r="E27" s="30">
        <f>E26+2</f>
        <v>51</v>
      </c>
    </row>
    <row r="28" spans="1:5" ht="28.15" customHeight="1">
      <c r="A28" s="71"/>
      <c r="B28" s="30">
        <v>3</v>
      </c>
      <c r="C28" s="31" t="s">
        <v>23</v>
      </c>
      <c r="D28" s="32"/>
      <c r="E28" s="30">
        <f t="shared" ref="E28:E43" si="1">E27+2</f>
        <v>53</v>
      </c>
    </row>
    <row r="29" spans="1:5" ht="28.15" customHeight="1">
      <c r="A29" s="71"/>
      <c r="B29" s="30">
        <v>4</v>
      </c>
      <c r="C29" s="31" t="s">
        <v>24</v>
      </c>
      <c r="D29" s="32"/>
      <c r="E29" s="30">
        <f t="shared" si="1"/>
        <v>55</v>
      </c>
    </row>
    <row r="30" spans="1:5" ht="28.15" customHeight="1">
      <c r="A30" s="71"/>
      <c r="B30" s="30">
        <v>5</v>
      </c>
      <c r="C30" s="31" t="s">
        <v>25</v>
      </c>
      <c r="D30" s="32"/>
      <c r="E30" s="30">
        <f t="shared" si="1"/>
        <v>57</v>
      </c>
    </row>
    <row r="31" spans="1:5" ht="28.15" customHeight="1">
      <c r="A31" s="71"/>
      <c r="B31" s="30">
        <v>6</v>
      </c>
      <c r="C31" s="31" t="s">
        <v>26</v>
      </c>
      <c r="D31" s="32"/>
      <c r="E31" s="30">
        <f t="shared" si="1"/>
        <v>59</v>
      </c>
    </row>
    <row r="32" spans="1:5" ht="28.15" customHeight="1">
      <c r="A32" s="71"/>
      <c r="B32" s="30">
        <v>7</v>
      </c>
      <c r="C32" s="31" t="s">
        <v>53</v>
      </c>
      <c r="D32" s="32"/>
      <c r="E32" s="30">
        <f t="shared" si="1"/>
        <v>61</v>
      </c>
    </row>
    <row r="33" spans="1:5" ht="28.15" customHeight="1">
      <c r="A33" s="71"/>
      <c r="B33" s="30">
        <v>8</v>
      </c>
      <c r="C33" s="31" t="s">
        <v>27</v>
      </c>
      <c r="D33" s="32"/>
      <c r="E33" s="30">
        <f t="shared" si="1"/>
        <v>63</v>
      </c>
    </row>
    <row r="34" spans="1:5" ht="28.15" customHeight="1">
      <c r="A34" s="71"/>
      <c r="B34" s="30">
        <v>9</v>
      </c>
      <c r="C34" s="31" t="s">
        <v>28</v>
      </c>
      <c r="D34" s="32"/>
      <c r="E34" s="30">
        <f t="shared" si="1"/>
        <v>65</v>
      </c>
    </row>
    <row r="35" spans="1:5" ht="28.15" customHeight="1">
      <c r="A35" s="71"/>
      <c r="B35" s="30">
        <v>10</v>
      </c>
      <c r="C35" s="31" t="s">
        <v>29</v>
      </c>
      <c r="D35" s="32"/>
      <c r="E35" s="30">
        <f t="shared" si="1"/>
        <v>67</v>
      </c>
    </row>
    <row r="36" spans="1:5" ht="28.15" customHeight="1">
      <c r="A36" s="71"/>
      <c r="B36" s="30">
        <v>11</v>
      </c>
      <c r="C36" s="31" t="s">
        <v>30</v>
      </c>
      <c r="D36" s="32"/>
      <c r="E36" s="30">
        <f t="shared" si="1"/>
        <v>69</v>
      </c>
    </row>
    <row r="37" spans="1:5" ht="28.15" customHeight="1">
      <c r="A37" s="71"/>
      <c r="B37" s="30">
        <v>12</v>
      </c>
      <c r="C37" s="31" t="s">
        <v>31</v>
      </c>
      <c r="D37" s="32"/>
      <c r="E37" s="30">
        <f t="shared" si="1"/>
        <v>71</v>
      </c>
    </row>
    <row r="38" spans="1:5" ht="28.15" customHeight="1">
      <c r="A38" s="71"/>
      <c r="B38" s="30">
        <v>13</v>
      </c>
      <c r="C38" s="31" t="s">
        <v>32</v>
      </c>
      <c r="D38" s="32"/>
      <c r="E38" s="30">
        <f t="shared" si="1"/>
        <v>73</v>
      </c>
    </row>
    <row r="39" spans="1:5" ht="28.15" customHeight="1">
      <c r="A39" s="71"/>
      <c r="B39" s="30">
        <v>14</v>
      </c>
      <c r="C39" s="31" t="s">
        <v>33</v>
      </c>
      <c r="D39" s="32"/>
      <c r="E39" s="30">
        <f t="shared" si="1"/>
        <v>75</v>
      </c>
    </row>
    <row r="40" spans="1:5" ht="28.15" customHeight="1">
      <c r="A40" s="71"/>
      <c r="B40" s="30">
        <v>15</v>
      </c>
      <c r="C40" s="31" t="s">
        <v>34</v>
      </c>
      <c r="D40" s="32"/>
      <c r="E40" s="30">
        <f t="shared" si="1"/>
        <v>77</v>
      </c>
    </row>
    <row r="41" spans="1:5" ht="28.15" customHeight="1">
      <c r="A41" s="65" t="s">
        <v>35</v>
      </c>
      <c r="B41" s="33">
        <v>1</v>
      </c>
      <c r="C41" s="34" t="s">
        <v>61</v>
      </c>
      <c r="D41" s="35"/>
      <c r="E41" s="33">
        <f t="shared" si="1"/>
        <v>79</v>
      </c>
    </row>
    <row r="42" spans="1:5" ht="28.15" customHeight="1">
      <c r="A42" s="65"/>
      <c r="B42" s="33">
        <v>2</v>
      </c>
      <c r="C42" s="34" t="s">
        <v>36</v>
      </c>
      <c r="D42" s="35"/>
      <c r="E42" s="33">
        <f t="shared" si="1"/>
        <v>81</v>
      </c>
    </row>
    <row r="43" spans="1:5" ht="28.15" customHeight="1">
      <c r="A43" s="65"/>
      <c r="B43" s="33">
        <v>3</v>
      </c>
      <c r="C43" s="34" t="s">
        <v>62</v>
      </c>
      <c r="D43" s="35"/>
      <c r="E43" s="33">
        <f t="shared" si="1"/>
        <v>83</v>
      </c>
    </row>
    <row r="44" spans="1:5" ht="28.15" customHeight="1">
      <c r="A44" s="65"/>
      <c r="B44" s="33">
        <v>4</v>
      </c>
      <c r="C44" s="34" t="s">
        <v>37</v>
      </c>
      <c r="D44" s="35"/>
      <c r="E44" s="33">
        <f>E43+2</f>
        <v>85</v>
      </c>
    </row>
    <row r="45" spans="1:5" ht="28.15" customHeight="1">
      <c r="A45" s="65"/>
      <c r="B45" s="33">
        <v>5</v>
      </c>
      <c r="C45" s="34" t="s">
        <v>38</v>
      </c>
      <c r="D45" s="35"/>
      <c r="E45" s="33">
        <f>E44+2</f>
        <v>87</v>
      </c>
    </row>
  </sheetData>
  <sheetProtection algorithmName="SHA-512" hashValue="FvEc1Csjj4EPi4CLb5yfulV+R9pq2EBqpbiINdOReJ3/n6MY98IdCDFh0jI8MJOfTWa44dd1VKpIDxEDb6b50w==" saltValue="uyEYDP6lorN62/S3GLTPZg==" spinCount="100000" sheet="1" objects="1" scenarios="1"/>
  <mergeCells count="6">
    <mergeCell ref="A41:A45"/>
    <mergeCell ref="A2:A6"/>
    <mergeCell ref="A7:A11"/>
    <mergeCell ref="A12:A17"/>
    <mergeCell ref="A18:A22"/>
    <mergeCell ref="A26:A40"/>
  </mergeCells>
  <phoneticPr fontId="2"/>
  <pageMargins left="0.25" right="0.25" top="0.75" bottom="0.75" header="0.3" footer="0.3"/>
  <pageSetup paperSize="9" orientation="portrait" r:id="rId1"/>
  <headerFooter>
    <oddHeader>&amp;C&amp;"-,太字"&amp;12ビル設備におけるサイバーセキュリティ セルフチェックシート（発注者/権利者）</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ABAE6-ECF1-4EBD-A7D1-F27E3DB7E7CA}">
  <dimension ref="A1:E16"/>
  <sheetViews>
    <sheetView view="pageLayout" zoomScale="85" zoomScaleNormal="100" zoomScalePageLayoutView="85" workbookViewId="0">
      <selection sqref="A1:E14"/>
    </sheetView>
  </sheetViews>
  <sheetFormatPr defaultColWidth="8.25" defaultRowHeight="18.75"/>
  <cols>
    <col min="1" max="1" width="15.125" style="36" bestFit="1" customWidth="1"/>
    <col min="2" max="2" width="4.25" style="22" customWidth="1"/>
    <col min="3" max="3" width="55.5" style="25" customWidth="1"/>
    <col min="4" max="4" width="4.625" style="25" customWidth="1"/>
    <col min="5" max="5" width="11.625" style="25" customWidth="1"/>
  </cols>
  <sheetData>
    <row r="1" spans="1:5" ht="28.15" customHeight="1">
      <c r="A1" s="1" t="s">
        <v>2</v>
      </c>
      <c r="B1" s="2" t="s">
        <v>3</v>
      </c>
      <c r="C1" s="2" t="s">
        <v>4</v>
      </c>
      <c r="D1" s="3" t="s">
        <v>5</v>
      </c>
      <c r="E1" s="4" t="s">
        <v>6</v>
      </c>
    </row>
    <row r="2" spans="1:5" ht="28.15" customHeight="1">
      <c r="A2" s="66" t="s">
        <v>7</v>
      </c>
      <c r="B2" s="5">
        <v>1</v>
      </c>
      <c r="C2" s="6" t="str">
        <f>VLOOKUP(B2,発注者・権利者!B$2:E$6,2,FALSE)</f>
        <v>サイバーセキュリティリスクに関して各関係者の役割と責任を明確にした上で、サイバーセキュリティリスク管理体制が構築されていますか？</v>
      </c>
      <c r="D2" s="7"/>
      <c r="E2" s="5">
        <f>VLOOKUP(B2,発注者・権利者!B$2:E$6,4,FALSE)</f>
        <v>7</v>
      </c>
    </row>
    <row r="3" spans="1:5" ht="28.15" customHeight="1">
      <c r="A3" s="66"/>
      <c r="B3" s="5">
        <v>2</v>
      </c>
      <c r="C3" s="6" t="str">
        <f>VLOOKUP(B3,発注者・権利者!B$2:E$6,2,FALSE)</f>
        <v>ステークホルダ間で利用するITシステムやPC・スマートデバイス等の情報機器、図面等機密情報の取り扱いについて情報セキュリティポリシーに基づき対策を講じていますか？</v>
      </c>
      <c r="D3" s="8"/>
      <c r="E3" s="5">
        <f>VLOOKUP(B3,発注者・権利者!B$2:E$6,4,FALSE)</f>
        <v>9</v>
      </c>
    </row>
    <row r="4" spans="1:5" ht="28.15" customHeight="1">
      <c r="A4" s="66"/>
      <c r="B4" s="5">
        <v>3</v>
      </c>
      <c r="C4" s="6" t="str">
        <f>VLOOKUP(B4,発注者・権利者!B$2:E$6,2,FALSE)</f>
        <v>委託先・取引先等を含めたサプライチェーン全体のリスクを把握し、対策を実施していますか？</v>
      </c>
      <c r="D4" s="8"/>
      <c r="E4" s="5">
        <f>VLOOKUP(B4,発注者・権利者!B$2:E$6,4,FALSE)</f>
        <v>11</v>
      </c>
    </row>
    <row r="5" spans="1:5" ht="28.15" customHeight="1">
      <c r="A5" s="66"/>
      <c r="B5" s="5">
        <v>4</v>
      </c>
      <c r="C5" s="6" t="str">
        <f>VLOOKUP(B5,発注者・権利者!B$2:E$6,2,FALSE)</f>
        <v>サイバーセキュリティリスクやその取り組み状況について、情報を収集し、ビルに関わるステークホルダ間で情報共有を行っていますか？</v>
      </c>
      <c r="D5" s="8"/>
      <c r="E5" s="5">
        <f>VLOOKUP(B5,発注者・権利者!B$2:E$6,4,FALSE)</f>
        <v>13</v>
      </c>
    </row>
    <row r="6" spans="1:5" ht="28.15" customHeight="1">
      <c r="A6" s="66"/>
      <c r="B6" s="5">
        <v>5</v>
      </c>
      <c r="C6" s="6" t="str">
        <f>VLOOKUP(B6,発注者・権利者!B$2:E$6,2,FALSE)</f>
        <v>設計変更やシステムの構成変更がある場合、その変更内容と手順が定められたサイバーセキュリティ要件・ポリシーに準拠していることを確認していますか？</v>
      </c>
      <c r="D6" s="8"/>
      <c r="E6" s="5">
        <f>VLOOKUP(B6,発注者・権利者!B$2:E$6,4,FALSE)</f>
        <v>15</v>
      </c>
    </row>
    <row r="7" spans="1:5" ht="28.15" customHeight="1">
      <c r="A7" s="67" t="s">
        <v>10</v>
      </c>
      <c r="B7" s="9">
        <v>1</v>
      </c>
      <c r="C7" s="10" t="str">
        <f>VLOOKUP(B7,発注者・権利者!B$7:E$11,2,FALSE)</f>
        <v>建設するビルおよびビル設備システムのレジリエンスに関する要件について検討していますか？</v>
      </c>
      <c r="D7" s="11"/>
      <c r="E7" s="9">
        <f>VLOOKUP(B7,発注者・権利者!B$7:E$11,4,FALSE)</f>
        <v>17</v>
      </c>
    </row>
    <row r="8" spans="1:5" ht="28.15" customHeight="1">
      <c r="A8" s="67"/>
      <c r="B8" s="9">
        <v>2</v>
      </c>
      <c r="C8" s="10" t="str">
        <f>VLOOKUP(B8,発注者・権利者!B$7:E$11,2,FALSE)</f>
        <v>建設するビルおよびビル設備システムのサイバーセキュリティ対策の検討・企画に必要な要件について整理していますか？</v>
      </c>
      <c r="D8" s="11"/>
      <c r="E8" s="9">
        <f>VLOOKUP(B8,発注者・権利者!B$7:E$11,4,FALSE)</f>
        <v>19</v>
      </c>
    </row>
    <row r="9" spans="1:5" ht="28.15" customHeight="1">
      <c r="A9" s="67"/>
      <c r="B9" s="9">
        <v>3</v>
      </c>
      <c r="C9" s="10" t="str">
        <f>VLOOKUP(B9,発注者・権利者!B$7:E$11,2,FALSE)</f>
        <v>建設するビルおよびビル設備システムに対するサイバーセキュリティを把握していますか？</v>
      </c>
      <c r="D9" s="11"/>
      <c r="E9" s="9">
        <f>VLOOKUP(B9,発注者・権利者!B$7:E$11,4,FALSE)</f>
        <v>21</v>
      </c>
    </row>
    <row r="10" spans="1:5" ht="28.15" customHeight="1">
      <c r="A10" s="67"/>
      <c r="B10" s="9">
        <v>4</v>
      </c>
      <c r="C10" s="10" t="str">
        <f>VLOOKUP(B10,発注者・権利者!B$7:E$11,2,FALSE)</f>
        <v>ビル設備システムに対する脅威分析の結果や想定されるリスク等を考慮した上で、サイバーセキュリティ対策を検討していますか？</v>
      </c>
      <c r="D10" s="11"/>
      <c r="E10" s="9">
        <f>VLOOKUP(B10,発注者・権利者!B$7:E$11,4,FALSE)</f>
        <v>23</v>
      </c>
    </row>
    <row r="11" spans="1:5" ht="28.15" customHeight="1">
      <c r="A11" s="67"/>
      <c r="B11" s="9">
        <v>5</v>
      </c>
      <c r="C11" s="10" t="str">
        <f>VLOOKUP(B11,発注者・権利者!B$7:E$11,2,FALSE)</f>
        <v>検討したサイバーセキュリティ要件や対策が、設計図書（設計図や仕様書）に記載されていますか？</v>
      </c>
      <c r="D11" s="11"/>
      <c r="E11" s="9">
        <f>VLOOKUP(B11,発注者・権利者!B$7:E$11,4,FALSE)</f>
        <v>25</v>
      </c>
    </row>
    <row r="12" spans="1:5" ht="28.15" customHeight="1">
      <c r="A12" s="70" t="s">
        <v>18</v>
      </c>
      <c r="B12" s="18">
        <v>1</v>
      </c>
      <c r="C12" s="19" t="str">
        <f>VLOOKUP(B12,発注者・権利者!B$18:E$22,2,FALSE)</f>
        <v>ビル設備ネットワークに接続している機器（サーバ、クライアント端末、ネットワーク機器等）の管理台帳とシステム構成図が作成されていますか？</v>
      </c>
      <c r="D12" s="20"/>
      <c r="E12" s="18">
        <f>VLOOKUP(B12,発注者・権利者!B$18:E$22,4,FALSE)</f>
        <v>39</v>
      </c>
    </row>
    <row r="13" spans="1:5" ht="42.4" customHeight="1">
      <c r="A13" s="70"/>
      <c r="B13" s="18">
        <v>2</v>
      </c>
      <c r="C13" s="19" t="str">
        <f>VLOOKUP(B13,発注者・権利者!B$18:E$22,2,FALSE)</f>
        <v>設計図やシステム構成図、仕様書通りに現場機器が設置、配線されていることを確認していますか？
（設計図・仕様書等に記載がない機器・配線が取り付けられていませんか？）</v>
      </c>
      <c r="D13" s="20"/>
      <c r="E13" s="18">
        <f>VLOOKUP(B13,発注者・権利者!B$18:E$22,4,FALSE)</f>
        <v>41</v>
      </c>
    </row>
    <row r="14" spans="1:5" ht="28.15" customHeight="1">
      <c r="A14" s="70"/>
      <c r="B14" s="18">
        <v>3</v>
      </c>
      <c r="C14" s="19" t="str">
        <f>VLOOKUP(B14,発注者・権利者!B$18:E$22,2,FALSE)</f>
        <v>竣工検査時、機器の設定やネットワーク設計に事前に定めたサイバーセキュリティ対策が実施されているか検査を実施していますか？</v>
      </c>
      <c r="D14" s="20"/>
      <c r="E14" s="18">
        <f>VLOOKUP(B14,発注者・権利者!B$18:E$22,4,FALSE)</f>
        <v>43</v>
      </c>
    </row>
    <row r="15" spans="1:5" ht="28.15" customHeight="1">
      <c r="A15" s="65" t="s">
        <v>35</v>
      </c>
      <c r="B15" s="33">
        <v>1</v>
      </c>
      <c r="C15" s="34" t="str">
        <f>VLOOKUP(B15,発注者・権利者!B$41:E$45,2,FALSE)</f>
        <v>ビルやビル設備システムを改修する際、改修内容やコストに加え、最新のサイバーセキュリティの状況を考慮した上で、サイバーセキュリティ対策を検討していますか？</v>
      </c>
      <c r="D15" s="35"/>
      <c r="E15" s="33">
        <f>VLOOKUP(B15,発注者・権利者!B$41:E$45,4,FALSE)</f>
        <v>79</v>
      </c>
    </row>
    <row r="16" spans="1:5" ht="28.15" customHeight="1">
      <c r="A16" s="65"/>
      <c r="B16" s="33">
        <v>3</v>
      </c>
      <c r="C16" s="34" t="str">
        <f>VLOOKUP(B16,発注者・権利者!B$41:E$45,2,FALSE)</f>
        <v>改修後の構成が竣工図書（竣工図、システム構成図、仕様書等）に反映されていることを確認していますか？</v>
      </c>
      <c r="D16" s="35"/>
      <c r="E16" s="33">
        <f>VLOOKUP(B16,発注者・権利者!B$41:E$45,4,FALSE)</f>
        <v>83</v>
      </c>
    </row>
  </sheetData>
  <sheetProtection algorithmName="SHA-512" hashValue="NdSCUDFw5HebQSStGZZwbmzSwNVCnf1FP/FAQQADuclbwciQuXpR2w+RC8UnidY/kThfjWPEK3lOvyDFLiOVJQ==" saltValue="+FJX1ZhXDJtQrQAiLXeSgw==" spinCount="100000" sheet="1" objects="1" scenarios="1"/>
  <mergeCells count="4">
    <mergeCell ref="A2:A6"/>
    <mergeCell ref="A7:A11"/>
    <mergeCell ref="A12:A14"/>
    <mergeCell ref="A15:A16"/>
  </mergeCells>
  <phoneticPr fontId="2"/>
  <pageMargins left="0.25" right="0.25" top="0.75" bottom="0.75" header="0.3" footer="0.3"/>
  <pageSetup paperSize="9" orientation="portrait" r:id="rId1"/>
  <headerFooter>
    <oddHeader>&amp;C&amp;"-,太字"&amp;12ビル設備におけるサイバーセキュリティ セルフチェックシート（設計事務所）</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ECDF5-3938-4DD7-A5E7-A5D9A2DE822E}">
  <dimension ref="A1:E21"/>
  <sheetViews>
    <sheetView view="pageLayout" topLeftCell="A25" zoomScale="85" zoomScaleNormal="100" zoomScalePageLayoutView="85" workbookViewId="0"/>
  </sheetViews>
  <sheetFormatPr defaultColWidth="8.25" defaultRowHeight="18.75"/>
  <cols>
    <col min="1" max="1" width="15.125" style="36" bestFit="1" customWidth="1"/>
    <col min="2" max="2" width="4.25" style="22" customWidth="1"/>
    <col min="3" max="3" width="55.5" style="25" customWidth="1"/>
    <col min="4" max="4" width="4.625" style="25" customWidth="1"/>
    <col min="5" max="5" width="11.625" style="25" customWidth="1"/>
  </cols>
  <sheetData>
    <row r="1" spans="1:5" ht="28.15" customHeight="1">
      <c r="A1" s="1" t="s">
        <v>2</v>
      </c>
      <c r="B1" s="2" t="s">
        <v>3</v>
      </c>
      <c r="C1" s="2" t="s">
        <v>4</v>
      </c>
      <c r="D1" s="3" t="s">
        <v>5</v>
      </c>
      <c r="E1" s="4" t="s">
        <v>6</v>
      </c>
    </row>
    <row r="2" spans="1:5" ht="28.15" customHeight="1">
      <c r="A2" s="66" t="s">
        <v>7</v>
      </c>
      <c r="B2" s="5">
        <v>1</v>
      </c>
      <c r="C2" s="6" t="str">
        <f>VLOOKUP(B2,発注者・権利者!B$2:E$6,2,FALSE)</f>
        <v>サイバーセキュリティリスクに関して各関係者の役割と責任を明確にした上で、サイバーセキュリティリスク管理体制が構築されていますか？</v>
      </c>
      <c r="D2" s="7"/>
      <c r="E2" s="5">
        <f>VLOOKUP(B2,発注者・権利者!B$2:E$6,4,FALSE)</f>
        <v>7</v>
      </c>
    </row>
    <row r="3" spans="1:5" ht="28.15" customHeight="1">
      <c r="A3" s="66"/>
      <c r="B3" s="5">
        <v>2</v>
      </c>
      <c r="C3" s="6" t="str">
        <f>VLOOKUP(B3,発注者・権利者!B$2:E$6,2,FALSE)</f>
        <v>ステークホルダ間で利用するITシステムやPC・スマートデバイス等の情報機器、図面等機密情報の取り扱いについて情報セキュリティポリシーに基づき対策を講じていますか？</v>
      </c>
      <c r="D3" s="8"/>
      <c r="E3" s="5">
        <f>VLOOKUP(B3,発注者・権利者!B$2:E$6,4,FALSE)</f>
        <v>9</v>
      </c>
    </row>
    <row r="4" spans="1:5" ht="28.15" customHeight="1">
      <c r="A4" s="66"/>
      <c r="B4" s="5">
        <v>3</v>
      </c>
      <c r="C4" s="6" t="str">
        <f>VLOOKUP(B4,発注者・権利者!B$2:E$6,2,FALSE)</f>
        <v>委託先・取引先等を含めたサプライチェーン全体のリスクを把握し、対策を実施していますか？</v>
      </c>
      <c r="D4" s="8"/>
      <c r="E4" s="5">
        <f>VLOOKUP(B4,発注者・権利者!B$2:E$6,4,FALSE)</f>
        <v>11</v>
      </c>
    </row>
    <row r="5" spans="1:5" ht="28.15" customHeight="1">
      <c r="A5" s="66"/>
      <c r="B5" s="5">
        <v>4</v>
      </c>
      <c r="C5" s="6" t="str">
        <f>VLOOKUP(B5,発注者・権利者!B$2:E$6,2,FALSE)</f>
        <v>サイバーセキュリティリスクやその取り組み状況について、情報を収集し、ビルに関わるステークホルダ間で情報共有を行っていますか？</v>
      </c>
      <c r="D5" s="8"/>
      <c r="E5" s="5">
        <f>VLOOKUP(B5,発注者・権利者!B$2:E$6,4,FALSE)</f>
        <v>13</v>
      </c>
    </row>
    <row r="6" spans="1:5" ht="28.15" customHeight="1">
      <c r="A6" s="66"/>
      <c r="B6" s="5">
        <v>5</v>
      </c>
      <c r="C6" s="6" t="str">
        <f>VLOOKUP(B6,発注者・権利者!B$2:E$6,2,FALSE)</f>
        <v>設計変更やシステムの構成変更がある場合、その変更内容と手順が定められたサイバーセキュリティ要件・ポリシーに準拠していることを確認していますか？</v>
      </c>
      <c r="D6" s="8"/>
      <c r="E6" s="5">
        <f>VLOOKUP(B6,発注者・権利者!B$2:E$6,4,FALSE)</f>
        <v>15</v>
      </c>
    </row>
    <row r="7" spans="1:5" ht="28.15" customHeight="1">
      <c r="A7" s="68" t="s">
        <v>12</v>
      </c>
      <c r="B7" s="12">
        <v>1</v>
      </c>
      <c r="C7" s="13" t="str">
        <f>VLOOKUP(B7,発注者・権利者!B$12:E$17,2,FALSE)</f>
        <v>建設現場や現場事務所内でのPC・スマートデバイス等の情報機器や図面の取り扱いに関する情報セキュリティ教育を建設作業員向けに実施していますか？</v>
      </c>
      <c r="D7" s="14"/>
      <c r="E7" s="12">
        <f>VLOOKUP(B7,発注者・権利者!B$12:E$17,4,FALSE)</f>
        <v>27</v>
      </c>
    </row>
    <row r="8" spans="1:5" ht="28.15" customHeight="1">
      <c r="A8" s="68"/>
      <c r="B8" s="12">
        <v>2</v>
      </c>
      <c r="C8" s="13" t="str">
        <f>VLOOKUP(B8,発注者・権利者!B$12:E$17,2,FALSE)</f>
        <v>建設現場に出入りする業者・作業員に対して身元確認や建設現場への入退場管理を行っていますか？</v>
      </c>
      <c r="D8" s="14"/>
      <c r="E8" s="12">
        <f>VLOOKUP(B8,発注者・権利者!B$12:E$17,4,FALSE)</f>
        <v>29</v>
      </c>
    </row>
    <row r="9" spans="1:5" ht="28.15" customHeight="1">
      <c r="A9" s="68"/>
      <c r="B9" s="12">
        <v>3</v>
      </c>
      <c r="C9" s="13" t="str">
        <f>VLOOKUP(B9,発注者・権利者!B$12:E$17,2,FALSE)</f>
        <v>ビル設備機器設置後やシステム導入後、ビル設備機器設置箇所の施錠および鍵管理、入退室管理を行っていますか？</v>
      </c>
      <c r="D9" s="14"/>
      <c r="E9" s="12">
        <f>VLOOKUP(B9,発注者・権利者!B$12:E$17,4,FALSE)</f>
        <v>31</v>
      </c>
    </row>
    <row r="10" spans="1:5" ht="42.4" customHeight="1">
      <c r="A10" s="68"/>
      <c r="B10" s="12">
        <v>4</v>
      </c>
      <c r="C10" s="13" t="str">
        <f>VLOOKUP(B10,発注者・権利者!B$12:E$17,2,FALSE)</f>
        <v>ビル設備システム機器が情報系システム機器等の別システムの機器と同じラックに設置されている場合、各機器がどのシステムのものであるかを（タグやシールなどで）分かるようにしていますか？</v>
      </c>
      <c r="D10" s="14"/>
      <c r="E10" s="12">
        <f>VLOOKUP(B10,発注者・権利者!B$12:E$17,4,FALSE)</f>
        <v>33</v>
      </c>
    </row>
    <row r="11" spans="1:5" ht="28.15" customHeight="1">
      <c r="A11" s="68"/>
      <c r="B11" s="12">
        <v>5</v>
      </c>
      <c r="C11" s="13" t="str">
        <f>VLOOKUP(B11,発注者・権利者!B$12:E$17,2,FALSE)</f>
        <v>ビル設備システムや機器のログインパスワードについて、定められたパスワード・ポリシーに従い、出荷時（デフォルト）のパスワードから変更していますか？</v>
      </c>
      <c r="D11" s="14"/>
      <c r="E11" s="12">
        <f>VLOOKUP(B11,発注者・権利者!B$12:E$17,4,FALSE)</f>
        <v>35</v>
      </c>
    </row>
    <row r="12" spans="1:5" ht="28.15" customHeight="1">
      <c r="A12" s="69"/>
      <c r="B12" s="15">
        <v>6</v>
      </c>
      <c r="C12" s="13" t="str">
        <f>VLOOKUP(B12,発注者・権利者!B$12:E$17,2,FALSE)</f>
        <v>事前にビル設備システムネットワークに接続する機器がウイルスに感染していないことを確認していますか？</v>
      </c>
      <c r="D12" s="17"/>
      <c r="E12" s="12">
        <f>VLOOKUP(B12,発注者・権利者!B$12:E$17,4,FALSE)</f>
        <v>37</v>
      </c>
    </row>
    <row r="13" spans="1:5" ht="28.15" customHeight="1">
      <c r="A13" s="70" t="s">
        <v>18</v>
      </c>
      <c r="B13" s="18">
        <v>1</v>
      </c>
      <c r="C13" s="19" t="str">
        <f>VLOOKUP(B13,発注者・権利者!B$18:E$22,2,FALSE)</f>
        <v>ビル設備ネットワークに接続している機器（サーバ、クライアント端末、ネットワーク機器等）の管理台帳とシステム構成図が作成されていますか？</v>
      </c>
      <c r="D13" s="20"/>
      <c r="E13" s="18">
        <f>VLOOKUP(B13,発注者・権利者!B$18:E$22,4,FALSE)</f>
        <v>39</v>
      </c>
    </row>
    <row r="14" spans="1:5" ht="42.4" customHeight="1">
      <c r="A14" s="70"/>
      <c r="B14" s="18">
        <v>2</v>
      </c>
      <c r="C14" s="19" t="str">
        <f>VLOOKUP(B14,発注者・権利者!B$18:E$22,2,FALSE)</f>
        <v>設計図やシステム構成図、仕様書通りに現場機器が設置、配線されていることを確認していますか？
（設計図・仕様書等に記載がない機器・配線が取り付けられていませんか？）</v>
      </c>
      <c r="D14" s="20"/>
      <c r="E14" s="18">
        <f>VLOOKUP(B14,発注者・権利者!B$18:E$22,4,FALSE)</f>
        <v>41</v>
      </c>
    </row>
    <row r="15" spans="1:5" ht="28.15" customHeight="1">
      <c r="A15" s="70"/>
      <c r="B15" s="18">
        <v>3</v>
      </c>
      <c r="C15" s="19" t="str">
        <f>VLOOKUP(B15,発注者・権利者!B$18:E$22,2,FALSE)</f>
        <v>竣工検査時、機器の設定やネットワーク設計に事前に定めたサイバーセキュリティ対策が実施されているか検査を実施していますか？</v>
      </c>
      <c r="D15" s="20"/>
      <c r="E15" s="18">
        <f>VLOOKUP(B15,発注者・権利者!B$18:E$22,4,FALSE)</f>
        <v>43</v>
      </c>
    </row>
    <row r="16" spans="1:5" ht="28.15" customHeight="1">
      <c r="A16" s="70"/>
      <c r="B16" s="18">
        <v>5</v>
      </c>
      <c r="C16" s="19" t="str">
        <f>VLOOKUP(B16,発注者・権利者!B$18:E$22,2,FALSE)</f>
        <v>竣⼯引渡し時にシステム操作説明を⾏う際、合わせてセキュリティに関する説明を実施していますか？</v>
      </c>
      <c r="D16" s="20"/>
      <c r="E16" s="18">
        <f>VLOOKUP(B16,発注者・権利者!B$18:E$22,4,FALSE)</f>
        <v>47</v>
      </c>
    </row>
    <row r="17" spans="1:5" ht="28.15" customHeight="1">
      <c r="A17" s="65" t="s">
        <v>35</v>
      </c>
      <c r="B17" s="33">
        <v>1</v>
      </c>
      <c r="C17" s="34" t="str">
        <f>VLOOKUP(B17,発注者・権利者!B$41:E$45,2,FALSE)</f>
        <v>ビルやビル設備システムを改修する際、改修内容やコストに加え、最新のサイバーセキュリティの状況を考慮した上で、サイバーセキュリティ対策を検討していますか？</v>
      </c>
      <c r="D17" s="35"/>
      <c r="E17" s="33">
        <f>VLOOKUP(B17,発注者・権利者!B$41:E$45,4,FALSE)</f>
        <v>79</v>
      </c>
    </row>
    <row r="18" spans="1:5" ht="28.15" customHeight="1">
      <c r="A18" s="65"/>
      <c r="B18" s="33">
        <v>2</v>
      </c>
      <c r="C18" s="34" t="str">
        <f>VLOOKUP(B18,発注者・権利者!B$41:E$45,2,FALSE)</f>
        <v>改修・解体現場に出入りする業者・作業員に対して身元確認や現場への入退場管理を行っていますか？</v>
      </c>
      <c r="D18" s="35"/>
      <c r="E18" s="33">
        <f>VLOOKUP(B18,発注者・権利者!B$41:E$45,4,FALSE)</f>
        <v>81</v>
      </c>
    </row>
    <row r="19" spans="1:5" ht="28.15" customHeight="1">
      <c r="A19" s="65"/>
      <c r="B19" s="33">
        <v>3</v>
      </c>
      <c r="C19" s="34" t="str">
        <f>VLOOKUP(B19,発注者・権利者!B$41:E$45,2,FALSE)</f>
        <v>改修後の構成が竣工図書（竣工図、システム構成図、仕様書等）に反映されていることを確認していますか？</v>
      </c>
      <c r="D19" s="35"/>
      <c r="E19" s="33">
        <f>VLOOKUP(B19,発注者・権利者!B$41:E$45,4,FALSE)</f>
        <v>83</v>
      </c>
    </row>
    <row r="20" spans="1:5" ht="28.15" customHeight="1">
      <c r="A20" s="65"/>
      <c r="B20" s="33">
        <v>4</v>
      </c>
      <c r="C20" s="34" t="str">
        <f>VLOOKUP(B20,発注者・権利者!B$41:E$45,2,FALSE)</f>
        <v>廃棄・撤去するシステムは、撤去時、他のシステムやインターネット等との接続、連携が切断されていますか？</v>
      </c>
      <c r="D20" s="35"/>
      <c r="E20" s="33">
        <f>VLOOKUP(B20,発注者・権利者!B$41:E$45,4,FALSE)</f>
        <v>85</v>
      </c>
    </row>
    <row r="21" spans="1:5" ht="28.15" customHeight="1">
      <c r="A21" s="65"/>
      <c r="B21" s="33">
        <v>5</v>
      </c>
      <c r="C21" s="34" t="str">
        <f>VLOOKUP(B21,発注者・権利者!B$41:E$45,2,FALSE)</f>
        <v>ビル設備システム機器は内部に保存された機密データは削除した上で、廃棄されていますか？</v>
      </c>
      <c r="D21" s="35"/>
      <c r="E21" s="33">
        <f>VLOOKUP(B21,発注者・権利者!B$41:E$45,4,FALSE)</f>
        <v>87</v>
      </c>
    </row>
  </sheetData>
  <sheetProtection algorithmName="SHA-512" hashValue="woE7VqjlnwBiQzQPd+8c9VWVCXRa90QQYNJMlGSzx9j80bZ/+l5oCirqjLam4AGB6rjGdREEz11vxOhk5bRChA==" saltValue="SjSEsvFIRlWR2uN+B7CeSQ==" spinCount="100000" sheet="1" objects="1" scenarios="1"/>
  <mergeCells count="4">
    <mergeCell ref="A2:A6"/>
    <mergeCell ref="A7:A12"/>
    <mergeCell ref="A13:A16"/>
    <mergeCell ref="A17:A21"/>
  </mergeCells>
  <phoneticPr fontId="2"/>
  <pageMargins left="0.25" right="0.25" top="0.75" bottom="0.75" header="0.3" footer="0.3"/>
  <pageSetup paperSize="9" orientation="portrait" r:id="rId1"/>
  <headerFooter>
    <oddHeader>&amp;C&amp;"-,太字"&amp;12ビル設備におけるサイバーセキュリティ セルフチェックシート（建設会社/ゼネコン）</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934B5-72BF-4BC5-BD76-EE73F3C34B09}">
  <dimension ref="A1:E32"/>
  <sheetViews>
    <sheetView view="pageLayout" topLeftCell="A19" zoomScale="85" zoomScaleNormal="100" zoomScalePageLayoutView="85" workbookViewId="0"/>
  </sheetViews>
  <sheetFormatPr defaultColWidth="8.25" defaultRowHeight="18.75"/>
  <cols>
    <col min="1" max="1" width="15.125" style="36" bestFit="1" customWidth="1"/>
    <col min="2" max="2" width="4.25" style="22" customWidth="1"/>
    <col min="3" max="3" width="55.5" style="25" customWidth="1"/>
    <col min="4" max="4" width="4.625" style="25" customWidth="1"/>
    <col min="5" max="5" width="11.625" style="25" customWidth="1"/>
  </cols>
  <sheetData>
    <row r="1" spans="1:5" ht="28.15" customHeight="1">
      <c r="A1" s="1" t="s">
        <v>2</v>
      </c>
      <c r="B1" s="2" t="s">
        <v>3</v>
      </c>
      <c r="C1" s="2" t="s">
        <v>4</v>
      </c>
      <c r="D1" s="3" t="s">
        <v>5</v>
      </c>
      <c r="E1" s="4" t="s">
        <v>6</v>
      </c>
    </row>
    <row r="2" spans="1:5" ht="28.15" customHeight="1">
      <c r="A2" s="66" t="s">
        <v>7</v>
      </c>
      <c r="B2" s="5">
        <v>1</v>
      </c>
      <c r="C2" s="6" t="str">
        <f>VLOOKUP(B2,発注者・権利者!B$2:E$6,2,FALSE)</f>
        <v>サイバーセキュリティリスクに関して各関係者の役割と責任を明確にした上で、サイバーセキュリティリスク管理体制が構築されていますか？</v>
      </c>
      <c r="D2" s="7"/>
      <c r="E2" s="5">
        <f>VLOOKUP(B2,発注者・権利者!B$2:E$6,4,FALSE)</f>
        <v>7</v>
      </c>
    </row>
    <row r="3" spans="1:5" ht="28.15" customHeight="1">
      <c r="A3" s="66"/>
      <c r="B3" s="5">
        <v>2</v>
      </c>
      <c r="C3" s="6" t="str">
        <f>VLOOKUP(B3,発注者・権利者!B$2:E$6,2,FALSE)</f>
        <v>ステークホルダ間で利用するITシステムやPC・スマートデバイス等の情報機器、図面等機密情報の取り扱いについて情報セキュリティポリシーに基づき対策を講じていますか？</v>
      </c>
      <c r="D3" s="7"/>
      <c r="E3" s="5">
        <f>VLOOKUP(B3,発注者・権利者!B$2:E$6,4,FALSE)</f>
        <v>9</v>
      </c>
    </row>
    <row r="4" spans="1:5" ht="28.15" customHeight="1">
      <c r="A4" s="66"/>
      <c r="B4" s="5">
        <v>3</v>
      </c>
      <c r="C4" s="6" t="str">
        <f>VLOOKUP(B4,発注者・権利者!B$2:E$6,2,FALSE)</f>
        <v>委託先・取引先等を含めたサプライチェーン全体のリスクを把握し、対策を実施していますか？</v>
      </c>
      <c r="D4" s="7"/>
      <c r="E4" s="5">
        <f>VLOOKUP(B4,発注者・権利者!B$2:E$6,4,FALSE)</f>
        <v>11</v>
      </c>
    </row>
    <row r="5" spans="1:5" ht="28.15" customHeight="1">
      <c r="A5" s="66"/>
      <c r="B5" s="5">
        <v>4</v>
      </c>
      <c r="C5" s="6" t="str">
        <f>VLOOKUP(B5,発注者・権利者!B$2:E$6,2,FALSE)</f>
        <v>サイバーセキュリティリスクやその取り組み状況について、情報を収集し、ビルに関わるステークホルダ間で情報共有を行っていますか？</v>
      </c>
      <c r="D5" s="7"/>
      <c r="E5" s="5">
        <f>VLOOKUP(B5,発注者・権利者!B$2:E$6,4,FALSE)</f>
        <v>13</v>
      </c>
    </row>
    <row r="6" spans="1:5" ht="28.15" customHeight="1">
      <c r="A6" s="66"/>
      <c r="B6" s="5">
        <v>5</v>
      </c>
      <c r="C6" s="6" t="str">
        <f>VLOOKUP(B6,発注者・権利者!B$2:E$6,2,FALSE)</f>
        <v>設計変更やシステムの構成変更がある場合、その変更内容と手順が定められたサイバーセキュリティ要件・ポリシーに準拠していることを確認していますか？</v>
      </c>
      <c r="D6" s="7"/>
      <c r="E6" s="5">
        <f>VLOOKUP(B6,発注者・権利者!B$2:E$6,4,FALSE)</f>
        <v>15</v>
      </c>
    </row>
    <row r="7" spans="1:5" ht="28.15" customHeight="1">
      <c r="A7" s="68" t="s">
        <v>12</v>
      </c>
      <c r="B7" s="12">
        <v>1</v>
      </c>
      <c r="C7" s="13" t="str">
        <f>VLOOKUP(B7,発注者・権利者!B$12:E$17,2,FALSE)</f>
        <v>建設現場や現場事務所内でのPC・スマートデバイス等の情報機器や図面の取り扱いに関する情報セキュリティ教育を建設作業員向けに実施していますか？</v>
      </c>
      <c r="D7" s="14"/>
      <c r="E7" s="12">
        <f>VLOOKUP(B7,発注者・権利者!B$12:E$17,4,FALSE)</f>
        <v>27</v>
      </c>
    </row>
    <row r="8" spans="1:5" ht="28.15" customHeight="1">
      <c r="A8" s="68"/>
      <c r="B8" s="12">
        <v>2</v>
      </c>
      <c r="C8" s="13" t="str">
        <f>VLOOKUP(B8,発注者・権利者!B$12:E$17,2,FALSE)</f>
        <v>建設現場に出入りする業者・作業員に対して身元確認や建設現場への入退場管理を行っていますか？</v>
      </c>
      <c r="D8" s="14"/>
      <c r="E8" s="12">
        <f>VLOOKUP(B8,発注者・権利者!B$12:E$17,4,FALSE)</f>
        <v>29</v>
      </c>
    </row>
    <row r="9" spans="1:5" ht="28.15" customHeight="1">
      <c r="A9" s="68"/>
      <c r="B9" s="12">
        <v>3</v>
      </c>
      <c r="C9" s="13" t="str">
        <f>VLOOKUP(B9,発注者・権利者!B$12:E$17,2,FALSE)</f>
        <v>ビル設備機器設置後やシステム導入後、ビル設備機器設置箇所の施錠および鍵管理、入退室管理を行っていますか？</v>
      </c>
      <c r="D9" s="14"/>
      <c r="E9" s="12">
        <f>VLOOKUP(B9,発注者・権利者!B$12:E$17,4,FALSE)</f>
        <v>31</v>
      </c>
    </row>
    <row r="10" spans="1:5" ht="42.4" customHeight="1">
      <c r="A10" s="68"/>
      <c r="B10" s="12">
        <v>4</v>
      </c>
      <c r="C10" s="13" t="str">
        <f>VLOOKUP(B10,発注者・権利者!B$12:E$17,2,FALSE)</f>
        <v>ビル設備システム機器が情報系システム機器等の別システムの機器と同じラックに設置されている場合、各機器がどのシステムのものであるかを（タグやシールなどで）分かるようにしていますか？</v>
      </c>
      <c r="D10" s="14"/>
      <c r="E10" s="12">
        <f>VLOOKUP(B10,発注者・権利者!B$12:E$17,4,FALSE)</f>
        <v>33</v>
      </c>
    </row>
    <row r="11" spans="1:5" ht="28.15" customHeight="1">
      <c r="A11" s="68"/>
      <c r="B11" s="12">
        <v>5</v>
      </c>
      <c r="C11" s="13" t="str">
        <f>VLOOKUP(B11,発注者・権利者!B$12:E$17,2,FALSE)</f>
        <v>ビル設備システムや機器のログインパスワードについて、定められたパスワード・ポリシーに従い、出荷時（デフォルト）のパスワードから変更していますか？</v>
      </c>
      <c r="D11" s="14"/>
      <c r="E11" s="12">
        <f>VLOOKUP(B11,発注者・権利者!B$12:E$17,4,FALSE)</f>
        <v>35</v>
      </c>
    </row>
    <row r="12" spans="1:5" ht="28.15" customHeight="1">
      <c r="A12" s="69"/>
      <c r="B12" s="15">
        <v>6</v>
      </c>
      <c r="C12" s="13" t="str">
        <f>VLOOKUP(B12,発注者・権利者!B$12:E$17,2,FALSE)</f>
        <v>事前にビル設備システムネットワークに接続する機器がウイルスに感染していないことを確認していますか？</v>
      </c>
      <c r="D12" s="14"/>
      <c r="E12" s="12">
        <f>VLOOKUP(B12,発注者・権利者!B$12:E$17,4,FALSE)</f>
        <v>37</v>
      </c>
    </row>
    <row r="13" spans="1:5" ht="28.15" customHeight="1">
      <c r="A13" s="70" t="s">
        <v>18</v>
      </c>
      <c r="B13" s="18">
        <v>1</v>
      </c>
      <c r="C13" s="19" t="str">
        <f>VLOOKUP(B13,発注者・権利者!B$18:E$22,2,FALSE)</f>
        <v>ビル設備ネットワークに接続している機器（サーバ、クライアント端末、ネットワーク機器等）の管理台帳とシステム構成図が作成されていますか？</v>
      </c>
      <c r="D13" s="20"/>
      <c r="E13" s="18">
        <f>VLOOKUP(B13,発注者・権利者!B$18:E$22,4,FALSE)</f>
        <v>39</v>
      </c>
    </row>
    <row r="14" spans="1:5" ht="42.4" customHeight="1">
      <c r="A14" s="70"/>
      <c r="B14" s="18">
        <v>2</v>
      </c>
      <c r="C14" s="19" t="str">
        <f>VLOOKUP(B14,発注者・権利者!B$18:E$22,2,FALSE)</f>
        <v>設計図やシステム構成図、仕様書通りに現場機器が設置、配線されていることを確認していますか？
（設計図・仕様書等に記載がない機器・配線が取り付けられていませんか？）</v>
      </c>
      <c r="D14" s="20"/>
      <c r="E14" s="18">
        <f>VLOOKUP(B14,発注者・権利者!B$18:E$22,4,FALSE)</f>
        <v>41</v>
      </c>
    </row>
    <row r="15" spans="1:5" ht="28.15" customHeight="1">
      <c r="A15" s="70"/>
      <c r="B15" s="18">
        <v>3</v>
      </c>
      <c r="C15" s="19" t="str">
        <f>VLOOKUP(B15,発注者・権利者!B$18:E$22,2,FALSE)</f>
        <v>竣工検査時、機器の設定やネットワーク設計に事前に定めたサイバーセキュリティ対策が実施されているか検査を実施していますか？</v>
      </c>
      <c r="D15" s="20"/>
      <c r="E15" s="18">
        <f>VLOOKUP(B15,発注者・権利者!B$18:E$22,4,FALSE)</f>
        <v>43</v>
      </c>
    </row>
    <row r="16" spans="1:5" ht="42.4" customHeight="1">
      <c r="A16" s="70"/>
      <c r="B16" s="18">
        <v>4</v>
      </c>
      <c r="C16" s="19" t="str">
        <f>VLOOKUP(B16,発注者・権利者!B$18:E$22,2,FALSE)</f>
        <v>竣工引渡し後、「運用」段階におけるビル設備システムおよびシステム上で稼働しているアプリケーションの脆弱性対応やセキュリティパッチ適用等について、運用に入るまでに関係者間で打合せを行っていますか？</v>
      </c>
      <c r="D16" s="20"/>
      <c r="E16" s="18">
        <f>VLOOKUP(B16,発注者・権利者!B$18:E$22,4,FALSE)</f>
        <v>45</v>
      </c>
    </row>
    <row r="17" spans="1:5" ht="28.15" customHeight="1">
      <c r="A17" s="70"/>
      <c r="B17" s="18">
        <v>5</v>
      </c>
      <c r="C17" s="19" t="str">
        <f>VLOOKUP(B17,発注者・権利者!B$18:E$22,2,FALSE)</f>
        <v>竣⼯引渡し時にシステム操作説明を⾏う際、合わせてセキュリティに関する説明を実施していますか？</v>
      </c>
      <c r="D17" s="20"/>
      <c r="E17" s="18">
        <f>VLOOKUP(B17,発注者・権利者!B$18:E$22,4,FALSE)</f>
        <v>47</v>
      </c>
    </row>
    <row r="18" spans="1:5" ht="28.15" customHeight="1">
      <c r="A18" s="71" t="s">
        <v>20</v>
      </c>
      <c r="B18" s="30">
        <v>1</v>
      </c>
      <c r="C18" s="31" t="str">
        <f>VLOOKUP(B18,発注者・権利者!B26:E40,2,FALSE)</f>
        <v>ビル設備システムで利用している機器やシステム構成を把握し、変更履歴を含め最新の状態を管理していますか？</v>
      </c>
      <c r="D18" s="32"/>
      <c r="E18" s="30">
        <f>VLOOKUP(B18,発注者・権利者!B26:E40,4,FALSE)</f>
        <v>49</v>
      </c>
    </row>
    <row r="19" spans="1:5" ht="28.15" customHeight="1">
      <c r="A19" s="71"/>
      <c r="B19" s="30">
        <v>2</v>
      </c>
      <c r="C19" s="31" t="str">
        <f>VLOOKUP(B19,発注者・権利者!B27:E41,2,FALSE)</f>
        <v>ビル設備システムに対する脅威や脆弱性について、定期的に情報収集し、ウイルス対策やセキュリティパッチ適用等の対応を行っていますか？</v>
      </c>
      <c r="D19" s="32"/>
      <c r="E19" s="30">
        <f>VLOOKUP(B19,発注者・権利者!B27:E41,4,FALSE)</f>
        <v>51</v>
      </c>
    </row>
    <row r="20" spans="1:5" ht="28.15" customHeight="1">
      <c r="A20" s="71"/>
      <c r="B20" s="30">
        <v>6</v>
      </c>
      <c r="C20" s="31" t="str">
        <f>VLOOKUP(B20,発注者・権利者!B28:E42,2,FALSE)</f>
        <v>ビルの運用担当者や、システムメンテナンスを行う人員等がビル設備システムで利用するアカウント・アクセス権について、棚卸し等の管理を定期的に行っていますか？</v>
      </c>
      <c r="D20" s="32"/>
      <c r="E20" s="30">
        <f>VLOOKUP(B20,発注者・権利者!B28:E42,4,FALSE)</f>
        <v>59</v>
      </c>
    </row>
    <row r="27" spans="1:5" ht="28.15" customHeight="1">
      <c r="A27" s="26" t="s">
        <v>2</v>
      </c>
      <c r="B27" s="27" t="s">
        <v>3</v>
      </c>
      <c r="C27" s="27" t="s">
        <v>4</v>
      </c>
      <c r="D27" s="28" t="s">
        <v>5</v>
      </c>
      <c r="E27" s="29" t="s">
        <v>6</v>
      </c>
    </row>
    <row r="28" spans="1:5" ht="28.15" customHeight="1">
      <c r="A28" s="65" t="s">
        <v>35</v>
      </c>
      <c r="B28" s="33">
        <v>1</v>
      </c>
      <c r="C28" s="34" t="str">
        <f>VLOOKUP(B28,発注者・権利者!B$41:E$45,2,FALSE)</f>
        <v>ビルやビル設備システムを改修する際、改修内容やコストに加え、最新のサイバーセキュリティの状況を考慮した上で、サイバーセキュリティ対策を検討していますか？</v>
      </c>
      <c r="D28" s="35"/>
      <c r="E28" s="33">
        <f>VLOOKUP(B28,発注者・権利者!B$41:E$45,4,FALSE)</f>
        <v>79</v>
      </c>
    </row>
    <row r="29" spans="1:5" ht="28.15" customHeight="1">
      <c r="A29" s="65"/>
      <c r="B29" s="33">
        <v>2</v>
      </c>
      <c r="C29" s="34" t="str">
        <f>VLOOKUP(B29,発注者・権利者!B$41:E$45,2,FALSE)</f>
        <v>改修・解体現場に出入りする業者・作業員に対して身元確認や現場への入退場管理を行っていますか？</v>
      </c>
      <c r="D29" s="35"/>
      <c r="E29" s="33">
        <f>VLOOKUP(B29,発注者・権利者!B$41:E$45,4,FALSE)</f>
        <v>81</v>
      </c>
    </row>
    <row r="30" spans="1:5" ht="28.15" customHeight="1">
      <c r="A30" s="65"/>
      <c r="B30" s="33">
        <v>3</v>
      </c>
      <c r="C30" s="34" t="str">
        <f>VLOOKUP(B30,発注者・権利者!B$41:E$45,2,FALSE)</f>
        <v>改修後の構成が竣工図書（竣工図、システム構成図、仕様書等）に反映されていることを確認していますか？</v>
      </c>
      <c r="D30" s="35"/>
      <c r="E30" s="33">
        <f>VLOOKUP(B30,発注者・権利者!B$41:E$45,4,FALSE)</f>
        <v>83</v>
      </c>
    </row>
    <row r="31" spans="1:5" ht="28.15" customHeight="1">
      <c r="A31" s="65"/>
      <c r="B31" s="33">
        <v>4</v>
      </c>
      <c r="C31" s="34" t="str">
        <f>VLOOKUP(B31,発注者・権利者!B$41:E$45,2,FALSE)</f>
        <v>廃棄・撤去するシステムは、撤去時、他のシステムやインターネット等との接続、連携が切断されていますか？</v>
      </c>
      <c r="D31" s="35"/>
      <c r="E31" s="33">
        <f>VLOOKUP(B31,発注者・権利者!B$41:E$45,4,FALSE)</f>
        <v>85</v>
      </c>
    </row>
    <row r="32" spans="1:5" ht="28.15" customHeight="1">
      <c r="A32" s="65"/>
      <c r="B32" s="33">
        <v>5</v>
      </c>
      <c r="C32" s="34" t="str">
        <f>VLOOKUP(B32,発注者・権利者!B$41:E$45,2,FALSE)</f>
        <v>ビル設備システム機器は内部に保存された機密データは削除した上で、廃棄されていますか？</v>
      </c>
      <c r="D32" s="35"/>
      <c r="E32" s="33">
        <f>VLOOKUP(B32,発注者・権利者!B$41:E$45,4,FALSE)</f>
        <v>87</v>
      </c>
    </row>
  </sheetData>
  <sheetProtection algorithmName="SHA-512" hashValue="bHBw8CNBaxUAyv9tF6ox7uK9fuPlDVx1L8YgftqFfQTj2OD1uW36IBbRyNbEVGhOsbD/qcU4i8RvuLMgUjd39g==" saltValue="dYDlvYArVgoLaPNQ3L94/w==" spinCount="100000" sheet="1" objects="1" scenarios="1"/>
  <mergeCells count="5">
    <mergeCell ref="A2:A6"/>
    <mergeCell ref="A7:A12"/>
    <mergeCell ref="A13:A17"/>
    <mergeCell ref="A18:A20"/>
    <mergeCell ref="A28:A32"/>
  </mergeCells>
  <phoneticPr fontId="2"/>
  <pageMargins left="0.25" right="0.25" top="0.75" bottom="0.75" header="0.3" footer="0.3"/>
  <pageSetup paperSize="9" orientation="portrait" r:id="rId1"/>
  <headerFooter>
    <oddHeader>&amp;C&amp;"-,太字"&amp;12ビル設備におけるサイバーセキュリティ セルフチェックシート（設備協力会社/サブコン）</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2C5D9-5CD5-44E2-8887-87942C7A3F56}">
  <dimension ref="A1:E21"/>
  <sheetViews>
    <sheetView view="pageLayout" topLeftCell="A25" zoomScale="85" zoomScaleNormal="100" zoomScalePageLayoutView="85" workbookViewId="0"/>
  </sheetViews>
  <sheetFormatPr defaultColWidth="8.25" defaultRowHeight="18.75"/>
  <cols>
    <col min="1" max="1" width="15.125" style="36" bestFit="1" customWidth="1"/>
    <col min="2" max="2" width="4.25" style="22" customWidth="1"/>
    <col min="3" max="3" width="55.5" style="25" customWidth="1"/>
    <col min="4" max="4" width="4.625" style="25" customWidth="1"/>
    <col min="5" max="5" width="11.625" style="25" customWidth="1"/>
  </cols>
  <sheetData>
    <row r="1" spans="1:5" ht="28.15" customHeight="1">
      <c r="A1" s="1" t="s">
        <v>2</v>
      </c>
      <c r="B1" s="2" t="s">
        <v>3</v>
      </c>
      <c r="C1" s="2" t="s">
        <v>4</v>
      </c>
      <c r="D1" s="3" t="s">
        <v>5</v>
      </c>
      <c r="E1" s="4" t="s">
        <v>6</v>
      </c>
    </row>
    <row r="2" spans="1:5" ht="28.15" customHeight="1">
      <c r="A2" s="66" t="s">
        <v>7</v>
      </c>
      <c r="B2" s="5">
        <v>1</v>
      </c>
      <c r="C2" s="6" t="str">
        <f>VLOOKUP(B2,発注者・権利者!B$2:E$6,2,FALSE)</f>
        <v>サイバーセキュリティリスクに関して各関係者の役割と責任を明確にした上で、サイバーセキュリティリスク管理体制が構築されていますか？</v>
      </c>
      <c r="D2" s="7"/>
      <c r="E2" s="5">
        <f>VLOOKUP(B2,発注者・権利者!B$2:E$6,4,FALSE)</f>
        <v>7</v>
      </c>
    </row>
    <row r="3" spans="1:5" ht="28.15" customHeight="1">
      <c r="A3" s="66"/>
      <c r="B3" s="5">
        <v>2</v>
      </c>
      <c r="C3" s="6" t="str">
        <f>VLOOKUP(B3,発注者・権利者!B$2:E$6,2,FALSE)</f>
        <v>ステークホルダ間で利用するITシステムやPC・スマートデバイス等の情報機器、図面等機密情報の取り扱いについて情報セキュリティポリシーに基づき対策を講じていますか？</v>
      </c>
      <c r="D3" s="7"/>
      <c r="E3" s="5">
        <f>VLOOKUP(B3,発注者・権利者!B$2:E$6,4,FALSE)</f>
        <v>9</v>
      </c>
    </row>
    <row r="4" spans="1:5" ht="28.15" customHeight="1">
      <c r="A4" s="66"/>
      <c r="B4" s="5">
        <v>3</v>
      </c>
      <c r="C4" s="6" t="str">
        <f>VLOOKUP(B4,発注者・権利者!B$2:E$6,2,FALSE)</f>
        <v>委託先・取引先等を含めたサプライチェーン全体のリスクを把握し、対策を実施していますか？</v>
      </c>
      <c r="D4" s="7"/>
      <c r="E4" s="5">
        <f>VLOOKUP(B4,発注者・権利者!B$2:E$6,4,FALSE)</f>
        <v>11</v>
      </c>
    </row>
    <row r="5" spans="1:5" ht="28.15" customHeight="1">
      <c r="A5" s="66"/>
      <c r="B5" s="5">
        <v>4</v>
      </c>
      <c r="C5" s="6" t="str">
        <f>VLOOKUP(B5,発注者・権利者!B$2:E$6,2,FALSE)</f>
        <v>サイバーセキュリティリスクやその取り組み状況について、情報を収集し、ビルに関わるステークホルダ間で情報共有を行っていますか？</v>
      </c>
      <c r="D5" s="7"/>
      <c r="E5" s="5">
        <f>VLOOKUP(B5,発注者・権利者!B$2:E$6,4,FALSE)</f>
        <v>13</v>
      </c>
    </row>
    <row r="6" spans="1:5" ht="28.15" customHeight="1">
      <c r="A6" s="66"/>
      <c r="B6" s="5">
        <v>5</v>
      </c>
      <c r="C6" s="6" t="str">
        <f>VLOOKUP(B6,発注者・権利者!B$2:E$6,2,FALSE)</f>
        <v>設計変更やシステムの構成変更がある場合、その変更内容と手順が定められたサイバーセキュリティ要件・ポリシーに準拠していることを確認していますか？</v>
      </c>
      <c r="D6" s="7"/>
      <c r="E6" s="5">
        <f>VLOOKUP(B6,発注者・権利者!B$2:E$6,4,FALSE)</f>
        <v>15</v>
      </c>
    </row>
    <row r="7" spans="1:5" ht="28.15" customHeight="1">
      <c r="A7" s="67" t="s">
        <v>39</v>
      </c>
      <c r="B7" s="9">
        <v>3</v>
      </c>
      <c r="C7" s="10" t="str">
        <f>VLOOKUP(B7,発注者・権利者!B$7:E$11,2,FALSE)</f>
        <v>建設するビルおよびビル設備システムに対するサイバーセキュリティを把握していますか？</v>
      </c>
      <c r="D7" s="11"/>
      <c r="E7" s="9">
        <f>VLOOKUP(B7,発注者・権利者!B$7:E$11,4,FALSE)</f>
        <v>21</v>
      </c>
    </row>
    <row r="8" spans="1:5" ht="28.15" customHeight="1">
      <c r="A8" s="67"/>
      <c r="B8" s="9">
        <v>4</v>
      </c>
      <c r="C8" s="10" t="str">
        <f>VLOOKUP(B8,発注者・権利者!B$7:E$11,2,FALSE)</f>
        <v>ビル設備システムに対する脅威分析の結果や想定されるリスク等を考慮した上で、サイバーセキュリティ対策を検討していますか？</v>
      </c>
      <c r="D8" s="11"/>
      <c r="E8" s="9">
        <f>VLOOKUP(B8,発注者・権利者!B$7:E$11,4,FALSE)</f>
        <v>23</v>
      </c>
    </row>
    <row r="9" spans="1:5" ht="28.15" customHeight="1">
      <c r="A9" s="67"/>
      <c r="B9" s="9">
        <v>5</v>
      </c>
      <c r="C9" s="10" t="str">
        <f>VLOOKUP(B9,発注者・権利者!B$7:E$11,2,FALSE)</f>
        <v>検討したサイバーセキュリティ要件や対策が、設計図書（設計図や仕様書）に記載されていますか？</v>
      </c>
      <c r="D9" s="11"/>
      <c r="E9" s="9">
        <f>VLOOKUP(B9,発注者・権利者!B$7:E$11,4,FALSE)</f>
        <v>25</v>
      </c>
    </row>
    <row r="10" spans="1:5" ht="28.15" customHeight="1">
      <c r="A10" s="68" t="s">
        <v>40</v>
      </c>
      <c r="B10" s="12">
        <v>5</v>
      </c>
      <c r="C10" s="13" t="str">
        <f>VLOOKUP(B10,発注者・権利者!B$12:E$17,2,FALSE)</f>
        <v>ビル設備システムや機器のログインパスワードについて、定められたパスワード・ポリシーに従い、出荷時（デフォルト）のパスワードから変更していますか？</v>
      </c>
      <c r="D10" s="14"/>
      <c r="E10" s="12">
        <f>VLOOKUP(B10,発注者・権利者!B$12:E$17,4,FALSE)</f>
        <v>35</v>
      </c>
    </row>
    <row r="11" spans="1:5" ht="28.15" customHeight="1">
      <c r="A11" s="69"/>
      <c r="B11" s="15">
        <v>6</v>
      </c>
      <c r="C11" s="13" t="str">
        <f>VLOOKUP(B11,発注者・権利者!B$12:E$17,2,FALSE)</f>
        <v>事前にビル設備システムネットワークに接続する機器がウイルスに感染していないことを確認していますか？</v>
      </c>
      <c r="D11" s="14"/>
      <c r="E11" s="12">
        <f>VLOOKUP(B11,発注者・権利者!B$12:E$17,4,FALSE)</f>
        <v>37</v>
      </c>
    </row>
    <row r="12" spans="1:5" ht="28.15" customHeight="1">
      <c r="A12" s="70" t="s">
        <v>18</v>
      </c>
      <c r="B12" s="18">
        <v>1</v>
      </c>
      <c r="C12" s="19" t="str">
        <f>VLOOKUP(B12,発注者・権利者!B$18:E$22,2,FALSE)</f>
        <v>ビル設備ネットワークに接続している機器（サーバ、クライアント端末、ネットワーク機器等）の管理台帳とシステム構成図が作成されていますか？</v>
      </c>
      <c r="D12" s="20"/>
      <c r="E12" s="18">
        <f>VLOOKUP(B12,発注者・権利者!B$18:E$22,4,FALSE)</f>
        <v>39</v>
      </c>
    </row>
    <row r="13" spans="1:5" ht="28.15" customHeight="1">
      <c r="A13" s="70"/>
      <c r="B13" s="18">
        <v>3</v>
      </c>
      <c r="C13" s="19" t="str">
        <f>VLOOKUP(B13,発注者・権利者!B$18:E$22,2,FALSE)</f>
        <v>竣工検査時、機器の設定やネットワーク設計に事前に定めたサイバーセキュリティ対策が実施されているか検査を実施していますか？</v>
      </c>
      <c r="D13" s="20"/>
      <c r="E13" s="18">
        <f>VLOOKUP(B13,発注者・権利者!B$18:E$22,4,FALSE)</f>
        <v>43</v>
      </c>
    </row>
    <row r="14" spans="1:5" ht="42.4" customHeight="1">
      <c r="A14" s="70"/>
      <c r="B14" s="18">
        <v>4</v>
      </c>
      <c r="C14" s="19" t="str">
        <f>VLOOKUP(B14,発注者・権利者!B$18:E$22,2,FALSE)</f>
        <v>竣工引渡し後、「運用」段階におけるビル設備システムおよびシステム上で稼働しているアプリケーションの脆弱性対応やセキュリティパッチ適用等について、運用に入るまでに関係者間で打合せを行っていますか？</v>
      </c>
      <c r="D14" s="20"/>
      <c r="E14" s="18">
        <f>VLOOKUP(B14,発注者・権利者!B$18:E$22,4,FALSE)</f>
        <v>45</v>
      </c>
    </row>
    <row r="15" spans="1:5" ht="28.15" customHeight="1">
      <c r="A15" s="71" t="s">
        <v>20</v>
      </c>
      <c r="B15" s="30">
        <v>1</v>
      </c>
      <c r="C15" s="31" t="str">
        <f>VLOOKUP(B15,発注者・権利者!B22:E37,2,FALSE)</f>
        <v>ビル設備システムで利用している機器やシステム構成を把握し、変更履歴を含め最新の状態を管理していますか？</v>
      </c>
      <c r="D15" s="32"/>
      <c r="E15" s="30">
        <f>VLOOKUP(B15,発注者・権利者!B22:E37,4,FALSE)</f>
        <v>49</v>
      </c>
    </row>
    <row r="16" spans="1:5" ht="28.15" customHeight="1">
      <c r="A16" s="71"/>
      <c r="B16" s="30">
        <v>2</v>
      </c>
      <c r="C16" s="31" t="str">
        <f>VLOOKUP(B16,発注者・権利者!B24:E38,2,FALSE)</f>
        <v>ビル設備システムに対する脅威や脆弱性について、定期的に情報収集し、ウイルス対策やセキュリティパッチ適用等の対応を行っていますか？</v>
      </c>
      <c r="D16" s="32"/>
      <c r="E16" s="30">
        <f>VLOOKUP(B16,発注者・権利者!B24:E38,4,FALSE)</f>
        <v>51</v>
      </c>
    </row>
    <row r="17" spans="1:5" ht="28.15" customHeight="1">
      <c r="A17" s="71"/>
      <c r="B17" s="30">
        <v>6</v>
      </c>
      <c r="C17" s="31" t="str">
        <f>VLOOKUP(B17,発注者・権利者!B25:E39,2,FALSE)</f>
        <v>ビルの運用担当者や、システムメンテナンスを行う人員等がビル設備システムで利用するアカウント・アクセス権について、棚卸し等の管理を定期的に行っていますか？</v>
      </c>
      <c r="D17" s="32"/>
      <c r="E17" s="30">
        <f>VLOOKUP(B17,発注者・権利者!B25:E39,4,FALSE)</f>
        <v>59</v>
      </c>
    </row>
    <row r="18" spans="1:5" ht="28.15" customHeight="1">
      <c r="A18" s="71"/>
      <c r="B18" s="30">
        <v>14</v>
      </c>
      <c r="C18" s="31" t="str">
        <f>VLOOKUP(B18,発注者・権利者!B26:E40,2,FALSE)</f>
        <v>ビル設備システムのバックアップデータを定期的に取得していますか？</v>
      </c>
      <c r="D18" s="32"/>
      <c r="E18" s="30">
        <f>VLOOKUP(B18,発注者・権利者!B26:E40,4,FALSE)</f>
        <v>75</v>
      </c>
    </row>
    <row r="19" spans="1:5" ht="28.15" customHeight="1">
      <c r="A19" s="65" t="s">
        <v>35</v>
      </c>
      <c r="B19" s="33">
        <v>1</v>
      </c>
      <c r="C19" s="34" t="str">
        <f>VLOOKUP(B19,発注者・権利者!B$41:E$45,2,FALSE)</f>
        <v>ビルやビル設備システムを改修する際、改修内容やコストに加え、最新のサイバーセキュリティの状況を考慮した上で、サイバーセキュリティ対策を検討していますか？</v>
      </c>
      <c r="D19" s="35"/>
      <c r="E19" s="33">
        <f>VLOOKUP(B19,発注者・権利者!B$41:E$45,4,FALSE)</f>
        <v>79</v>
      </c>
    </row>
    <row r="20" spans="1:5" ht="28.15" customHeight="1">
      <c r="A20" s="65"/>
      <c r="B20" s="33">
        <v>4</v>
      </c>
      <c r="C20" s="34" t="str">
        <f>VLOOKUP(B20,発注者・権利者!B$41:E$45,2,FALSE)</f>
        <v>廃棄・撤去するシステムは、撤去時、他のシステムやインターネット等との接続、連携が切断されていますか？</v>
      </c>
      <c r="D20" s="35"/>
      <c r="E20" s="33">
        <f>VLOOKUP(B20,発注者・権利者!B$41:E$45,4,FALSE)</f>
        <v>85</v>
      </c>
    </row>
    <row r="21" spans="1:5" ht="28.15" customHeight="1">
      <c r="A21" s="65"/>
      <c r="B21" s="33">
        <v>5</v>
      </c>
      <c r="C21" s="34" t="str">
        <f>VLOOKUP(B21,発注者・権利者!B$41:E$45,2,FALSE)</f>
        <v>ビル設備システム機器は内部に保存された機密データは削除した上で、廃棄されていますか？</v>
      </c>
      <c r="D21" s="35"/>
      <c r="E21" s="33">
        <f>VLOOKUP(B21,発注者・権利者!B$41:E$45,4,FALSE)</f>
        <v>87</v>
      </c>
    </row>
  </sheetData>
  <sheetProtection algorithmName="SHA-512" hashValue="OYEYPm5NrUnTB1UD1dQ3Dktji2ETqqpQXLVCzcs5x9tQwz8IkVDyWkWCVnBXxx4lzM6/vTUxSHAyAB9ky7HwVQ==" saltValue="vJu11nq2wO7YMMt5mDgksQ==" spinCount="100000" sheet="1" objects="1" scenarios="1"/>
  <mergeCells count="6">
    <mergeCell ref="A19:A21"/>
    <mergeCell ref="A2:A6"/>
    <mergeCell ref="A7:A9"/>
    <mergeCell ref="A10:A11"/>
    <mergeCell ref="A12:A14"/>
    <mergeCell ref="A15:A18"/>
  </mergeCells>
  <phoneticPr fontId="2"/>
  <pageMargins left="0.25" right="0.25" top="0.75" bottom="0.75" header="0.3" footer="0.3"/>
  <pageSetup paperSize="9" orientation="portrait" r:id="rId1"/>
  <headerFooter>
    <oddHeader>&amp;C&amp;"-,太字"&amp;12ビル設備におけるサイバーセキュリティ セルフチェックシート（メーカー/ベンダー）</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D1443-BB73-4505-85EE-079DD85D0BEA}">
  <dimension ref="A1:G44"/>
  <sheetViews>
    <sheetView view="pageLayout" topLeftCell="A37" zoomScale="85" zoomScaleNormal="100" zoomScalePageLayoutView="85" workbookViewId="0"/>
  </sheetViews>
  <sheetFormatPr defaultColWidth="8.25" defaultRowHeight="18.75"/>
  <cols>
    <col min="1" max="1" width="15.125" customWidth="1"/>
    <col min="2" max="2" width="4.125" customWidth="1"/>
    <col min="3" max="7" width="13.75" customWidth="1"/>
  </cols>
  <sheetData>
    <row r="1" spans="1:7" ht="28.15" customHeight="1">
      <c r="A1" s="37" t="s">
        <v>41</v>
      </c>
      <c r="F1" s="38"/>
      <c r="G1" s="39" t="s">
        <v>42</v>
      </c>
    </row>
    <row r="2" spans="1:7" ht="28.15" customHeight="1">
      <c r="A2" s="72" t="s">
        <v>2</v>
      </c>
      <c r="B2" s="74" t="s">
        <v>3</v>
      </c>
      <c r="C2" s="76" t="s">
        <v>43</v>
      </c>
      <c r="D2" s="76"/>
      <c r="E2" s="76"/>
      <c r="F2" s="76"/>
      <c r="G2" s="77"/>
    </row>
    <row r="3" spans="1:7" ht="56.65" customHeight="1">
      <c r="A3" s="73"/>
      <c r="B3" s="75"/>
      <c r="C3" s="40" t="s">
        <v>44</v>
      </c>
      <c r="D3" s="41" t="s">
        <v>45</v>
      </c>
      <c r="E3" s="40" t="s">
        <v>46</v>
      </c>
      <c r="F3" s="40" t="s">
        <v>47</v>
      </c>
      <c r="G3" s="42" t="s">
        <v>48</v>
      </c>
    </row>
    <row r="4" spans="1:7" ht="14.1" customHeight="1">
      <c r="A4" s="66" t="s">
        <v>7</v>
      </c>
      <c r="B4" s="5">
        <v>1</v>
      </c>
      <c r="C4" s="43" t="s">
        <v>49</v>
      </c>
      <c r="D4" s="43" t="s">
        <v>49</v>
      </c>
      <c r="E4" s="43" t="s">
        <v>49</v>
      </c>
      <c r="F4" s="43" t="s">
        <v>49</v>
      </c>
      <c r="G4" s="43" t="s">
        <v>49</v>
      </c>
    </row>
    <row r="5" spans="1:7" ht="14.1" customHeight="1">
      <c r="A5" s="66"/>
      <c r="B5" s="5">
        <v>2</v>
      </c>
      <c r="C5" s="43" t="s">
        <v>49</v>
      </c>
      <c r="D5" s="43" t="s">
        <v>49</v>
      </c>
      <c r="E5" s="43" t="s">
        <v>49</v>
      </c>
      <c r="F5" s="43" t="s">
        <v>49</v>
      </c>
      <c r="G5" s="43" t="s">
        <v>49</v>
      </c>
    </row>
    <row r="6" spans="1:7" ht="14.1" customHeight="1">
      <c r="A6" s="66"/>
      <c r="B6" s="5">
        <v>3</v>
      </c>
      <c r="C6" s="43" t="s">
        <v>49</v>
      </c>
      <c r="D6" s="43" t="s">
        <v>49</v>
      </c>
      <c r="E6" s="43" t="s">
        <v>49</v>
      </c>
      <c r="F6" s="43" t="s">
        <v>49</v>
      </c>
      <c r="G6" s="43" t="s">
        <v>49</v>
      </c>
    </row>
    <row r="7" spans="1:7" ht="14.1" customHeight="1">
      <c r="A7" s="66"/>
      <c r="B7" s="5">
        <v>4</v>
      </c>
      <c r="C7" s="43" t="s">
        <v>49</v>
      </c>
      <c r="D7" s="43" t="s">
        <v>49</v>
      </c>
      <c r="E7" s="43" t="s">
        <v>49</v>
      </c>
      <c r="F7" s="43" t="s">
        <v>49</v>
      </c>
      <c r="G7" s="43" t="s">
        <v>49</v>
      </c>
    </row>
    <row r="8" spans="1:7" ht="14.1" customHeight="1">
      <c r="A8" s="66"/>
      <c r="B8" s="5">
        <v>5</v>
      </c>
      <c r="C8" s="43" t="s">
        <v>49</v>
      </c>
      <c r="D8" s="43" t="s">
        <v>49</v>
      </c>
      <c r="E8" s="43" t="s">
        <v>49</v>
      </c>
      <c r="F8" s="43" t="s">
        <v>49</v>
      </c>
      <c r="G8" s="43" t="s">
        <v>49</v>
      </c>
    </row>
    <row r="9" spans="1:7" ht="14.1" customHeight="1">
      <c r="A9" s="67" t="s">
        <v>10</v>
      </c>
      <c r="B9" s="9">
        <v>1</v>
      </c>
      <c r="C9" s="43" t="s">
        <v>49</v>
      </c>
      <c r="D9" s="43" t="s">
        <v>49</v>
      </c>
      <c r="E9" s="43"/>
      <c r="F9" s="43"/>
      <c r="G9" s="43"/>
    </row>
    <row r="10" spans="1:7" ht="14.1" customHeight="1">
      <c r="A10" s="67"/>
      <c r="B10" s="9">
        <v>2</v>
      </c>
      <c r="C10" s="43" t="s">
        <v>49</v>
      </c>
      <c r="D10" s="43" t="s">
        <v>49</v>
      </c>
      <c r="E10" s="43"/>
      <c r="F10" s="43"/>
      <c r="G10" s="43"/>
    </row>
    <row r="11" spans="1:7" ht="14.1" customHeight="1">
      <c r="A11" s="67"/>
      <c r="B11" s="9">
        <v>3</v>
      </c>
      <c r="C11" s="43" t="s">
        <v>49</v>
      </c>
      <c r="D11" s="43" t="s">
        <v>49</v>
      </c>
      <c r="E11" s="43"/>
      <c r="F11" s="43"/>
      <c r="G11" s="43" t="s">
        <v>49</v>
      </c>
    </row>
    <row r="12" spans="1:7" ht="14.1" customHeight="1">
      <c r="A12" s="67"/>
      <c r="B12" s="9">
        <v>4</v>
      </c>
      <c r="C12" s="43" t="s">
        <v>49</v>
      </c>
      <c r="D12" s="43" t="s">
        <v>49</v>
      </c>
      <c r="E12" s="43"/>
      <c r="F12" s="43"/>
      <c r="G12" s="43" t="s">
        <v>49</v>
      </c>
    </row>
    <row r="13" spans="1:7" ht="14.1" customHeight="1">
      <c r="A13" s="67"/>
      <c r="B13" s="9">
        <v>5</v>
      </c>
      <c r="C13" s="43" t="s">
        <v>49</v>
      </c>
      <c r="D13" s="43" t="s">
        <v>49</v>
      </c>
      <c r="E13" s="43"/>
      <c r="F13" s="43"/>
      <c r="G13" s="43" t="s">
        <v>49</v>
      </c>
    </row>
    <row r="14" spans="1:7" ht="14.1" customHeight="1">
      <c r="A14" s="68" t="s">
        <v>12</v>
      </c>
      <c r="B14" s="12">
        <v>1</v>
      </c>
      <c r="C14" s="43" t="s">
        <v>49</v>
      </c>
      <c r="D14" s="43"/>
      <c r="E14" s="43" t="s">
        <v>49</v>
      </c>
      <c r="F14" s="43" t="s">
        <v>49</v>
      </c>
      <c r="G14" s="43"/>
    </row>
    <row r="15" spans="1:7" ht="14.1" customHeight="1">
      <c r="A15" s="68"/>
      <c r="B15" s="12">
        <v>2</v>
      </c>
      <c r="C15" s="43" t="s">
        <v>49</v>
      </c>
      <c r="D15" s="43"/>
      <c r="E15" s="43" t="s">
        <v>49</v>
      </c>
      <c r="F15" s="43" t="s">
        <v>49</v>
      </c>
      <c r="G15" s="43"/>
    </row>
    <row r="16" spans="1:7" ht="14.1" customHeight="1">
      <c r="A16" s="68"/>
      <c r="B16" s="12">
        <v>3</v>
      </c>
      <c r="C16" s="43" t="s">
        <v>49</v>
      </c>
      <c r="D16" s="43"/>
      <c r="E16" s="43" t="s">
        <v>49</v>
      </c>
      <c r="F16" s="43" t="s">
        <v>49</v>
      </c>
      <c r="G16" s="43"/>
    </row>
    <row r="17" spans="1:7" ht="14.1" customHeight="1">
      <c r="A17" s="68"/>
      <c r="B17" s="12">
        <v>4</v>
      </c>
      <c r="C17" s="43" t="s">
        <v>49</v>
      </c>
      <c r="D17" s="43"/>
      <c r="E17" s="43" t="s">
        <v>49</v>
      </c>
      <c r="F17" s="43" t="s">
        <v>49</v>
      </c>
      <c r="G17" s="43"/>
    </row>
    <row r="18" spans="1:7" ht="14.1" customHeight="1">
      <c r="A18" s="68"/>
      <c r="B18" s="12">
        <v>5</v>
      </c>
      <c r="C18" s="43" t="s">
        <v>49</v>
      </c>
      <c r="D18" s="43"/>
      <c r="E18" s="43" t="s">
        <v>49</v>
      </c>
      <c r="F18" s="43" t="s">
        <v>49</v>
      </c>
      <c r="G18" s="43" t="s">
        <v>49</v>
      </c>
    </row>
    <row r="19" spans="1:7" ht="14.1" customHeight="1">
      <c r="A19" s="68"/>
      <c r="B19" s="12">
        <v>6</v>
      </c>
      <c r="C19" s="43" t="s">
        <v>49</v>
      </c>
      <c r="E19" s="43" t="s">
        <v>49</v>
      </c>
      <c r="F19" s="43" t="s">
        <v>49</v>
      </c>
      <c r="G19" s="43" t="s">
        <v>49</v>
      </c>
    </row>
    <row r="20" spans="1:7" ht="14.1" customHeight="1">
      <c r="A20" s="70" t="s">
        <v>18</v>
      </c>
      <c r="B20" s="18">
        <v>1</v>
      </c>
      <c r="C20" s="43" t="s">
        <v>49</v>
      </c>
      <c r="D20" s="43" t="s">
        <v>49</v>
      </c>
      <c r="E20" s="43" t="s">
        <v>49</v>
      </c>
      <c r="F20" s="43" t="s">
        <v>49</v>
      </c>
      <c r="G20" s="43" t="s">
        <v>49</v>
      </c>
    </row>
    <row r="21" spans="1:7" ht="14.1" customHeight="1">
      <c r="A21" s="70"/>
      <c r="B21" s="18">
        <v>2</v>
      </c>
      <c r="C21" s="43" t="s">
        <v>49</v>
      </c>
      <c r="D21" s="43" t="s">
        <v>49</v>
      </c>
      <c r="E21" s="43" t="s">
        <v>49</v>
      </c>
      <c r="F21" s="43" t="s">
        <v>49</v>
      </c>
      <c r="G21" s="43"/>
    </row>
    <row r="22" spans="1:7" ht="14.1" customHeight="1">
      <c r="A22" s="70"/>
      <c r="B22" s="18">
        <v>3</v>
      </c>
      <c r="C22" s="43" t="s">
        <v>49</v>
      </c>
      <c r="D22" s="43" t="s">
        <v>49</v>
      </c>
      <c r="E22" s="43" t="s">
        <v>49</v>
      </c>
      <c r="F22" s="43" t="s">
        <v>49</v>
      </c>
      <c r="G22" s="43" t="s">
        <v>49</v>
      </c>
    </row>
    <row r="23" spans="1:7" ht="14.1" customHeight="1">
      <c r="A23" s="70"/>
      <c r="B23" s="18">
        <v>4</v>
      </c>
      <c r="C23" s="43" t="s">
        <v>49</v>
      </c>
      <c r="D23" s="43"/>
      <c r="E23" s="43"/>
      <c r="F23" s="43" t="s">
        <v>49</v>
      </c>
      <c r="G23" s="43" t="s">
        <v>49</v>
      </c>
    </row>
    <row r="24" spans="1:7" ht="14.1" customHeight="1">
      <c r="A24" s="70"/>
      <c r="B24" s="18">
        <v>5</v>
      </c>
      <c r="C24" s="43" t="s">
        <v>49</v>
      </c>
      <c r="D24" s="43"/>
      <c r="E24" s="43" t="s">
        <v>49</v>
      </c>
      <c r="F24" s="43" t="s">
        <v>49</v>
      </c>
      <c r="G24" s="43"/>
    </row>
    <row r="25" spans="1:7" ht="14.1" customHeight="1">
      <c r="A25" s="71" t="s">
        <v>20</v>
      </c>
      <c r="B25" s="30">
        <v>1</v>
      </c>
      <c r="C25" s="43" t="s">
        <v>49</v>
      </c>
      <c r="D25" s="43"/>
      <c r="E25" s="43"/>
      <c r="F25" s="43" t="s">
        <v>49</v>
      </c>
      <c r="G25" s="43" t="s">
        <v>49</v>
      </c>
    </row>
    <row r="26" spans="1:7" ht="14.1" customHeight="1">
      <c r="A26" s="71"/>
      <c r="B26" s="30">
        <v>2</v>
      </c>
      <c r="C26" s="43" t="s">
        <v>49</v>
      </c>
      <c r="D26" s="43"/>
      <c r="E26" s="43"/>
      <c r="F26" s="43" t="s">
        <v>49</v>
      </c>
      <c r="G26" s="43" t="s">
        <v>49</v>
      </c>
    </row>
    <row r="27" spans="1:7" ht="14.1" customHeight="1">
      <c r="A27" s="71"/>
      <c r="B27" s="30">
        <v>3</v>
      </c>
      <c r="C27" s="43" t="s">
        <v>49</v>
      </c>
      <c r="D27" s="43"/>
      <c r="E27" s="43"/>
      <c r="F27" s="43"/>
      <c r="G27" s="43"/>
    </row>
    <row r="28" spans="1:7" ht="14.1" customHeight="1">
      <c r="A28" s="71"/>
      <c r="B28" s="30">
        <v>4</v>
      </c>
      <c r="C28" s="43" t="s">
        <v>49</v>
      </c>
      <c r="D28" s="43"/>
      <c r="E28" s="43"/>
      <c r="F28" s="43"/>
      <c r="G28" s="43"/>
    </row>
    <row r="29" spans="1:7" ht="14.1" customHeight="1">
      <c r="A29" s="71"/>
      <c r="B29" s="30">
        <v>5</v>
      </c>
      <c r="C29" s="43" t="s">
        <v>49</v>
      </c>
      <c r="D29" s="43"/>
      <c r="E29" s="43"/>
      <c r="F29" s="43"/>
      <c r="G29" s="43"/>
    </row>
    <row r="30" spans="1:7" ht="14.1" customHeight="1">
      <c r="A30" s="71"/>
      <c r="B30" s="30">
        <v>6</v>
      </c>
      <c r="C30" s="43" t="s">
        <v>49</v>
      </c>
      <c r="D30" s="43"/>
      <c r="E30" s="43"/>
      <c r="F30" s="43" t="s">
        <v>49</v>
      </c>
      <c r="G30" s="43" t="s">
        <v>49</v>
      </c>
    </row>
    <row r="31" spans="1:7" ht="14.1" customHeight="1">
      <c r="A31" s="71"/>
      <c r="B31" s="30">
        <v>7</v>
      </c>
      <c r="C31" s="43" t="s">
        <v>49</v>
      </c>
      <c r="D31" s="43"/>
      <c r="E31" s="43"/>
      <c r="F31" s="43"/>
      <c r="G31" s="43"/>
    </row>
    <row r="32" spans="1:7" ht="14.1" customHeight="1">
      <c r="A32" s="71"/>
      <c r="B32" s="30">
        <v>8</v>
      </c>
      <c r="C32" s="43" t="s">
        <v>49</v>
      </c>
      <c r="D32" s="43"/>
      <c r="E32" s="43"/>
      <c r="F32" s="43"/>
      <c r="G32" s="43"/>
    </row>
    <row r="33" spans="1:7" ht="14.1" customHeight="1">
      <c r="A33" s="71"/>
      <c r="B33" s="30">
        <v>9</v>
      </c>
      <c r="C33" s="43" t="s">
        <v>49</v>
      </c>
      <c r="D33" s="43"/>
      <c r="E33" s="43"/>
      <c r="F33" s="43"/>
      <c r="G33" s="43"/>
    </row>
    <row r="34" spans="1:7" ht="14.1" customHeight="1">
      <c r="A34" s="71"/>
      <c r="B34" s="30">
        <v>10</v>
      </c>
      <c r="C34" s="43" t="s">
        <v>49</v>
      </c>
      <c r="D34" s="43"/>
      <c r="E34" s="43"/>
      <c r="F34" s="43"/>
      <c r="G34" s="43"/>
    </row>
    <row r="35" spans="1:7" ht="14.1" customHeight="1">
      <c r="A35" s="71"/>
      <c r="B35" s="30">
        <v>11</v>
      </c>
      <c r="C35" s="43" t="s">
        <v>49</v>
      </c>
      <c r="D35" s="43"/>
      <c r="E35" s="43"/>
      <c r="F35" s="43"/>
      <c r="G35" s="43"/>
    </row>
    <row r="36" spans="1:7" ht="14.1" customHeight="1">
      <c r="A36" s="71"/>
      <c r="B36" s="30">
        <v>12</v>
      </c>
      <c r="C36" s="43" t="s">
        <v>49</v>
      </c>
      <c r="D36" s="43"/>
      <c r="E36" s="43"/>
      <c r="F36" s="43"/>
      <c r="G36" s="43"/>
    </row>
    <row r="37" spans="1:7" ht="14.1" customHeight="1">
      <c r="A37" s="71"/>
      <c r="B37" s="30">
        <v>13</v>
      </c>
      <c r="C37" s="43" t="s">
        <v>49</v>
      </c>
      <c r="D37" s="43"/>
      <c r="E37" s="43"/>
      <c r="F37" s="43"/>
      <c r="G37" s="43"/>
    </row>
    <row r="38" spans="1:7" ht="14.1" customHeight="1">
      <c r="A38" s="71"/>
      <c r="B38" s="30">
        <v>14</v>
      </c>
      <c r="C38" s="43" t="s">
        <v>49</v>
      </c>
      <c r="D38" s="43"/>
      <c r="E38" s="43"/>
      <c r="F38" s="43"/>
      <c r="G38" s="43" t="s">
        <v>49</v>
      </c>
    </row>
    <row r="39" spans="1:7" ht="14.1" customHeight="1">
      <c r="A39" s="71"/>
      <c r="B39" s="30">
        <v>15</v>
      </c>
      <c r="C39" s="43" t="s">
        <v>49</v>
      </c>
      <c r="D39" s="43"/>
      <c r="E39" s="43"/>
      <c r="F39" s="43"/>
      <c r="G39" s="43"/>
    </row>
    <row r="40" spans="1:7" ht="14.1" customHeight="1">
      <c r="A40" s="65" t="s">
        <v>35</v>
      </c>
      <c r="B40" s="33">
        <v>1</v>
      </c>
      <c r="C40" s="43" t="s">
        <v>49</v>
      </c>
      <c r="D40" s="43" t="s">
        <v>49</v>
      </c>
      <c r="E40" s="43" t="s">
        <v>49</v>
      </c>
      <c r="F40" s="43" t="s">
        <v>49</v>
      </c>
      <c r="G40" s="43" t="s">
        <v>49</v>
      </c>
    </row>
    <row r="41" spans="1:7" ht="14.1" customHeight="1">
      <c r="A41" s="65"/>
      <c r="B41" s="33">
        <v>2</v>
      </c>
      <c r="C41" s="43" t="s">
        <v>49</v>
      </c>
      <c r="D41" s="43"/>
      <c r="E41" s="43" t="s">
        <v>49</v>
      </c>
      <c r="F41" s="43" t="s">
        <v>49</v>
      </c>
      <c r="G41" s="43"/>
    </row>
    <row r="42" spans="1:7" ht="14.1" customHeight="1">
      <c r="A42" s="65"/>
      <c r="B42" s="33">
        <v>3</v>
      </c>
      <c r="C42" s="43" t="s">
        <v>49</v>
      </c>
      <c r="D42" s="43" t="s">
        <v>49</v>
      </c>
      <c r="E42" s="43" t="s">
        <v>49</v>
      </c>
      <c r="F42" s="43" t="s">
        <v>49</v>
      </c>
      <c r="G42" s="43"/>
    </row>
    <row r="43" spans="1:7" ht="14.1" customHeight="1">
      <c r="A43" s="65"/>
      <c r="B43" s="33">
        <v>4</v>
      </c>
      <c r="C43" s="43" t="s">
        <v>49</v>
      </c>
      <c r="D43" s="43"/>
      <c r="E43" s="43" t="s">
        <v>49</v>
      </c>
      <c r="F43" s="43" t="s">
        <v>49</v>
      </c>
      <c r="G43" s="43" t="s">
        <v>49</v>
      </c>
    </row>
    <row r="44" spans="1:7" ht="14.1" customHeight="1">
      <c r="A44" s="65"/>
      <c r="B44" s="33">
        <v>5</v>
      </c>
      <c r="C44" s="43" t="s">
        <v>49</v>
      </c>
      <c r="D44" s="43"/>
      <c r="E44" s="43" t="s">
        <v>49</v>
      </c>
      <c r="F44" s="43" t="s">
        <v>49</v>
      </c>
      <c r="G44" s="43" t="s">
        <v>49</v>
      </c>
    </row>
  </sheetData>
  <sheetProtection algorithmName="SHA-512" hashValue="pDGbUZxPOqa2DCULg+/AmgGkQphLVkIt0OzIz5OAtJSUtfIofbv4fegkHX3bIzzg9LHE8L920VtDmuVEVqXA2A==" saltValue="40+dQlFQzW+Qk2bmfuPP+A==" spinCount="100000" sheet="1" objects="1" scenarios="1"/>
  <mergeCells count="9">
    <mergeCell ref="A25:A39"/>
    <mergeCell ref="A40:A44"/>
    <mergeCell ref="A2:A3"/>
    <mergeCell ref="B2:B3"/>
    <mergeCell ref="C2:G2"/>
    <mergeCell ref="A4:A8"/>
    <mergeCell ref="A9:A13"/>
    <mergeCell ref="A14:A19"/>
    <mergeCell ref="A20:A24"/>
  </mergeCells>
  <phoneticPr fontId="2"/>
  <pageMargins left="0.25" right="0.25" top="0.75" bottom="0.75" header="0.3" footer="0.3"/>
  <pageSetup paperSize="9" orientation="portrait" r:id="rId1"/>
  <headerFooter>
    <oddHeader>&amp;C&amp;"-,太字"&amp;12ビル設備におけるサイバーセキュリティ セルフチェックシート（個別版）</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39C7EEF59D4488975A7A346AADC36" ma:contentTypeVersion="3" ma:contentTypeDescription="新しいドキュメントを作成します。" ma:contentTypeScope="" ma:versionID="9a85fe1c777e01d48ad83389a5de6c8f">
  <xsd:schema xmlns:xsd="http://www.w3.org/2001/XMLSchema" xmlns:xs="http://www.w3.org/2001/XMLSchema" xmlns:p="http://schemas.microsoft.com/office/2006/metadata/properties" xmlns:ns2="d622bb82-ebc7-4702-a211-6b16567a2788" targetNamespace="http://schemas.microsoft.com/office/2006/metadata/properties" ma:root="true" ma:fieldsID="c3f1e611145a6f7ea185394c40b2c693" ns2:_="">
    <xsd:import namespace="d622bb82-ebc7-4702-a211-6b16567a278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2bb82-ebc7-4702-a211-6b16567a2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BAA340-F175-44EC-9BDD-158F443ACC37}"/>
</file>

<file path=customXml/itemProps2.xml><?xml version="1.0" encoding="utf-8"?>
<ds:datastoreItem xmlns:ds="http://schemas.openxmlformats.org/officeDocument/2006/customXml" ds:itemID="{E206487E-2884-4CB9-844D-8B10E4EB77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発注者・権利者</vt:lpstr>
      <vt:lpstr>設計事務所</vt:lpstr>
      <vt:lpstr>建設会社</vt:lpstr>
      <vt:lpstr>設備協力会社</vt:lpstr>
      <vt:lpstr>メーカー・ベンダー</vt:lpstr>
      <vt:lpstr>対象者一覧表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2023-09-07T23:31:15Z</dcterms:created>
  <dcterms:modified xsi:type="dcterms:W3CDTF">2023-09-07T23:42:47Z</dcterms:modified>
</cp:coreProperties>
</file>