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8_{94E46E9C-6599-4044-A70D-FF2BEB6E1E84}" xr6:coauthVersionLast="44" xr6:coauthVersionMax="44" xr10:uidLastSave="{00000000-0000-0000-0000-000000000000}"/>
  <bookViews>
    <workbookView xWindow="705" yWindow="870" windowWidth="23295" windowHeight="14040" xr2:uid="{CA5735BE-5972-7440-99AB-22FE42F699A7}"/>
  </bookViews>
  <sheets>
    <sheet name="チェックリスト  " sheetId="10" r:id="rId1"/>
    <sheet name="評価シート" sheetId="11" r:id="rId2"/>
  </sheets>
  <definedNames>
    <definedName name="_xlnm._FilterDatabase" localSheetId="0" hidden="1">'チェックリスト  '!$A$3:$G$49</definedName>
    <definedName name="_xlnm.Print_Area" localSheetId="0">'チェックリスト  '!$A$1:$I$46</definedName>
    <definedName name="_xlnm.Print_Area" localSheetId="1">評価シート!$A$1:$I$24</definedName>
    <definedName name="_xlnm.Print_Titles" localSheetId="0">'チェックリスト  '!$1:$3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11" l="1"/>
  <c r="C24" i="11"/>
  <c r="D23" i="11"/>
  <c r="C23" i="11"/>
  <c r="E22" i="11"/>
  <c r="H22" i="11" s="1"/>
  <c r="D21" i="11"/>
  <c r="C21" i="11"/>
  <c r="D20" i="11"/>
  <c r="E20" i="11"/>
  <c r="F20" i="11"/>
  <c r="C20" i="11"/>
  <c r="D19" i="11"/>
  <c r="E19" i="11"/>
  <c r="F19" i="11"/>
  <c r="C19" i="11"/>
  <c r="H24" i="11" l="1"/>
  <c r="H19" i="11"/>
  <c r="I19" i="11" s="1"/>
  <c r="H23" i="11"/>
  <c r="I23" i="11" s="1"/>
  <c r="H21" i="11"/>
  <c r="I21" i="11" s="1"/>
  <c r="H20" i="11"/>
  <c r="I20" i="11" s="1"/>
  <c r="I22" i="11"/>
  <c r="I24" i="11"/>
  <c r="G19" i="11"/>
  <c r="G20" i="11"/>
  <c r="G21" i="11"/>
  <c r="G22" i="11"/>
  <c r="G23" i="11"/>
  <c r="G24" i="11"/>
</calcChain>
</file>

<file path=xl/sharedStrings.xml><?xml version="1.0" encoding="utf-8"?>
<sst xmlns="http://schemas.openxmlformats.org/spreadsheetml/2006/main" count="218" uniqueCount="119">
  <si>
    <t>項番</t>
    <rPh sb="0" eb="2">
      <t>コウバ</t>
    </rPh>
    <phoneticPr fontId="2"/>
  </si>
  <si>
    <t>小項目</t>
    <rPh sb="0" eb="3">
      <t>ショウコウモク</t>
    </rPh>
    <phoneticPr fontId="2"/>
  </si>
  <si>
    <t>組織内の通信とデータフロー図が、作成されている</t>
    <phoneticPr fontId="2"/>
  </si>
  <si>
    <t>項番</t>
    <rPh sb="0" eb="2">
      <t>コウバn</t>
    </rPh>
    <phoneticPr fontId="2"/>
  </si>
  <si>
    <t>1-1</t>
    <phoneticPr fontId="2"/>
  </si>
  <si>
    <t>2-1</t>
    <phoneticPr fontId="2"/>
  </si>
  <si>
    <t>3-1</t>
    <phoneticPr fontId="2"/>
  </si>
  <si>
    <t>4-1</t>
    <phoneticPr fontId="2"/>
  </si>
  <si>
    <t>5-1</t>
    <phoneticPr fontId="2"/>
  </si>
  <si>
    <t>6-1</t>
    <phoneticPr fontId="2"/>
  </si>
  <si>
    <t>大項目</t>
    <rPh sb="0" eb="1">
      <t xml:space="preserve">ダイ </t>
    </rPh>
    <rPh sb="1" eb="3">
      <t>コウモク</t>
    </rPh>
    <phoneticPr fontId="2"/>
  </si>
  <si>
    <t>CA-3</t>
    <phoneticPr fontId="2"/>
  </si>
  <si>
    <t>CM-8</t>
    <phoneticPr fontId="2"/>
  </si>
  <si>
    <t>CA-9</t>
    <phoneticPr fontId="2"/>
  </si>
  <si>
    <t>PS-7</t>
    <phoneticPr fontId="2"/>
  </si>
  <si>
    <t>a</t>
    <phoneticPr fontId="2"/>
  </si>
  <si>
    <t>b</t>
    <phoneticPr fontId="2"/>
  </si>
  <si>
    <t>現行の制御システムを正確に反映している</t>
    <rPh sb="3" eb="5">
      <t>セイギョ</t>
    </rPh>
    <phoneticPr fontId="2"/>
  </si>
  <si>
    <t>c</t>
    <phoneticPr fontId="2"/>
  </si>
  <si>
    <t>d</t>
    <phoneticPr fontId="2"/>
  </si>
  <si>
    <t>1-2</t>
    <phoneticPr fontId="2"/>
  </si>
  <si>
    <t>1-3</t>
    <phoneticPr fontId="2"/>
  </si>
  <si>
    <t>essential</t>
    <phoneticPr fontId="2"/>
  </si>
  <si>
    <t>middle</t>
    <phoneticPr fontId="2"/>
  </si>
  <si>
    <t>high</t>
    <phoneticPr fontId="2"/>
  </si>
  <si>
    <t>3-2</t>
    <phoneticPr fontId="2"/>
  </si>
  <si>
    <t>e</t>
    <phoneticPr fontId="2"/>
  </si>
  <si>
    <t>下記の通り制御システム資産の一覧を作成し文書化している</t>
    <rPh sb="0" eb="2">
      <t>カキノ</t>
    </rPh>
    <rPh sb="5" eb="7">
      <t>セイギョ</t>
    </rPh>
    <rPh sb="14" eb="16">
      <t>イチラn</t>
    </rPh>
    <rPh sb="17" eb="19">
      <t>サクセイ</t>
    </rPh>
    <rPh sb="20" eb="23">
      <t>ブンショカ</t>
    </rPh>
    <phoneticPr fontId="2"/>
  </si>
  <si>
    <t>1-5</t>
    <phoneticPr fontId="2"/>
  </si>
  <si>
    <t>1-6</t>
    <phoneticPr fontId="2"/>
  </si>
  <si>
    <t>2-2</t>
    <phoneticPr fontId="2"/>
  </si>
  <si>
    <t>PM-5</t>
    <phoneticPr fontId="2"/>
  </si>
  <si>
    <t>1-7</t>
    <phoneticPr fontId="2"/>
  </si>
  <si>
    <t>自組織内の物理デバイスとシステムが、カタログ作成されている</t>
    <rPh sb="0" eb="1">
      <t xml:space="preserve">ジ </t>
    </rPh>
    <phoneticPr fontId="2"/>
  </si>
  <si>
    <t>自組織内のソフトウエアとアプリケーションが、カタログ作成されている</t>
    <rPh sb="0" eb="1">
      <t xml:space="preserve">ジ </t>
    </rPh>
    <phoneticPr fontId="2"/>
  </si>
  <si>
    <t>2-3</t>
    <phoneticPr fontId="2"/>
  </si>
  <si>
    <t>2-4</t>
    <phoneticPr fontId="2"/>
  </si>
  <si>
    <t>2-5</t>
    <phoneticPr fontId="2"/>
  </si>
  <si>
    <t>2-6</t>
    <phoneticPr fontId="2"/>
  </si>
  <si>
    <t>2-7</t>
    <phoneticPr fontId="2"/>
  </si>
  <si>
    <t>2-8</t>
    <phoneticPr fontId="2"/>
  </si>
  <si>
    <t>外部情報システムが、カタログ作成されている</t>
    <phoneticPr fontId="2"/>
  </si>
  <si>
    <t>CM-8(4)</t>
    <phoneticPr fontId="2"/>
  </si>
  <si>
    <t>CM-8(1)</t>
    <phoneticPr fontId="2"/>
  </si>
  <si>
    <t>CM-8(3)</t>
  </si>
  <si>
    <t>CM-8(5)</t>
    <phoneticPr fontId="2"/>
  </si>
  <si>
    <t>CM-8(2)</t>
    <phoneticPr fontId="2"/>
  </si>
  <si>
    <t>CM-8(7)</t>
    <phoneticPr fontId="2"/>
  </si>
  <si>
    <t>SA-9(2)</t>
    <phoneticPr fontId="2"/>
  </si>
  <si>
    <t>CP-2(8)</t>
    <phoneticPr fontId="2"/>
  </si>
  <si>
    <t>第三者プロバイダに対する「職員によるセキュリティ」の要求事項（セキュリティ上の役割と責任を含む）を定める</t>
    <phoneticPr fontId="2"/>
  </si>
  <si>
    <t>第三者プロバイダに対して、組織が定めた「職員によるセキュリティ」のポリシーと手順に従うことを要求する</t>
    <phoneticPr fontId="2"/>
  </si>
  <si>
    <t>「職員によるセキュリティ」の要求事項を文書化する</t>
    <phoneticPr fontId="2"/>
  </si>
  <si>
    <t>第三者プロバイダに対して、組織が発行するクレデンシャルおよび／またはバッジを保有する第三者職員、または［指定：組織が定めた期間］にわたって情報システムに対する権限を有する第三者職員が異動になる、または雇用が終了する場合に、[指定：組織が定めた職員または役職]に知らせることを要求する</t>
    <phoneticPr fontId="2"/>
  </si>
  <si>
    <t>プロバイダによる遵守状況をモニタリングする</t>
    <phoneticPr fontId="2"/>
  </si>
  <si>
    <t>制御システム資産の一覧</t>
    <rPh sb="0" eb="2">
      <t>セイギョ</t>
    </rPh>
    <rPh sb="6" eb="8">
      <t>シサn</t>
    </rPh>
    <rPh sb="9" eb="11">
      <t>イチラn</t>
    </rPh>
    <phoneticPr fontId="2"/>
  </si>
  <si>
    <t>一覧のレビュー・更新</t>
    <rPh sb="0" eb="2">
      <t>イチラn</t>
    </rPh>
    <rPh sb="8" eb="10">
      <t>コウシn</t>
    </rPh>
    <phoneticPr fontId="2"/>
  </si>
  <si>
    <t>1-4</t>
    <phoneticPr fontId="2"/>
  </si>
  <si>
    <t>責任に関する情報</t>
    <rPh sb="0" eb="2">
      <t>セキニンニ</t>
    </rPh>
    <rPh sb="3" eb="4">
      <t>カンス</t>
    </rPh>
    <phoneticPr fontId="2"/>
  </si>
  <si>
    <t>1-8</t>
    <phoneticPr fontId="2"/>
  </si>
  <si>
    <t>資産変更に伴う更新</t>
    <rPh sb="0" eb="4">
      <t>シサn</t>
    </rPh>
    <rPh sb="5" eb="6">
      <t>トモナウ</t>
    </rPh>
    <rPh sb="7" eb="9">
      <t>コウシn</t>
    </rPh>
    <phoneticPr fontId="2"/>
  </si>
  <si>
    <t>許可されていない資産の自動検知</t>
    <rPh sb="0" eb="2">
      <t>キョカ</t>
    </rPh>
    <rPh sb="8" eb="10">
      <t>シサn</t>
    </rPh>
    <rPh sb="11" eb="15">
      <t>ジドウケンテ</t>
    </rPh>
    <phoneticPr fontId="2"/>
  </si>
  <si>
    <t>資産の重複確認</t>
    <rPh sb="0" eb="1">
      <t>シサn</t>
    </rPh>
    <rPh sb="3" eb="7">
      <t>チョウフク</t>
    </rPh>
    <phoneticPr fontId="2"/>
  </si>
  <si>
    <t>集中型リポジトリ</t>
    <rPh sb="0" eb="3">
      <t>シュウチュウグ</t>
    </rPh>
    <phoneticPr fontId="2"/>
  </si>
  <si>
    <t>資産の自動管理</t>
    <rPh sb="0" eb="2">
      <t>シサn</t>
    </rPh>
    <rPh sb="3" eb="7">
      <t>ジドウ</t>
    </rPh>
    <phoneticPr fontId="2"/>
  </si>
  <si>
    <t>評価</t>
    <rPh sb="0" eb="2">
      <t>ヒョウ</t>
    </rPh>
    <phoneticPr fontId="2"/>
  </si>
  <si>
    <t>参照元
(SP800-53)</t>
    <rPh sb="0" eb="2">
      <t>サンショウ</t>
    </rPh>
    <rPh sb="2" eb="3">
      <t>モト</t>
    </rPh>
    <phoneticPr fontId="2"/>
  </si>
  <si>
    <t>内部接続</t>
    <rPh sb="0" eb="4">
      <t>ナイブ</t>
    </rPh>
    <phoneticPr fontId="2"/>
  </si>
  <si>
    <t>組織内システムの相互接続</t>
    <rPh sb="0" eb="3">
      <t>ソシキ</t>
    </rPh>
    <rPh sb="8" eb="12">
      <t>ソウゴス</t>
    </rPh>
    <phoneticPr fontId="2"/>
  </si>
  <si>
    <t>組織外システムとの相互接続</t>
    <rPh sb="0" eb="1">
      <t>ソシキ</t>
    </rPh>
    <rPh sb="9" eb="13">
      <t>ソウゴス</t>
    </rPh>
    <phoneticPr fontId="2"/>
  </si>
  <si>
    <t>極めて重要な資産の特定</t>
    <rPh sb="0" eb="1">
      <t>キワメ</t>
    </rPh>
    <rPh sb="6" eb="8">
      <t>シサn</t>
    </rPh>
    <rPh sb="9" eb="11">
      <t>トクテイ</t>
    </rPh>
    <phoneticPr fontId="2"/>
  </si>
  <si>
    <t>資産におけるセキュリティ対策の把握</t>
    <rPh sb="0" eb="2">
      <t>シサn</t>
    </rPh>
    <rPh sb="12" eb="14">
      <t>タイサク</t>
    </rPh>
    <rPh sb="15" eb="17">
      <t>ハアク</t>
    </rPh>
    <phoneticPr fontId="2"/>
  </si>
  <si>
    <t>ポイント合計</t>
    <phoneticPr fontId="2"/>
  </si>
  <si>
    <r>
      <t xml:space="preserve">その制御システムネットワーク内に正式に登録されている範囲に含まれる、すべての資産（フィールド機器は対象外）を対象としている
</t>
    </r>
    <r>
      <rPr>
        <sz val="12"/>
        <color rgb="FFC00000"/>
        <rFont val="游ゴシック"/>
        <family val="3"/>
        <charset val="128"/>
        <scheme val="minor"/>
      </rPr>
      <t>※収集すべき資産情報についてはガイドラインを参照のこと</t>
    </r>
    <rPh sb="2" eb="4">
      <t xml:space="preserve"> </t>
    </rPh>
    <rPh sb="16" eb="18">
      <t>セイシキ</t>
    </rPh>
    <rPh sb="19" eb="21">
      <t>トウロク</t>
    </rPh>
    <rPh sb="26" eb="28">
      <t>ハンイ</t>
    </rPh>
    <rPh sb="46" eb="48">
      <t>キキ</t>
    </rPh>
    <rPh sb="49" eb="52">
      <t>タイショウ</t>
    </rPh>
    <rPh sb="63" eb="65">
      <t>シュウシュウ</t>
    </rPh>
    <rPh sb="68" eb="72">
      <t>シサn</t>
    </rPh>
    <rPh sb="84" eb="86">
      <t>サンショウノク</t>
    </rPh>
    <phoneticPr fontId="2"/>
  </si>
  <si>
    <t>リスクアセスメントやインシデント対応等ための調査や報告に必要と考えられる程度に詳細レベルになっている</t>
    <rPh sb="18" eb="19">
      <t xml:space="preserve">ナド </t>
    </rPh>
    <rPh sb="22" eb="24">
      <t>チョウサ</t>
    </rPh>
    <rPh sb="36" eb="38">
      <t>テイド</t>
    </rPh>
    <phoneticPr fontId="2"/>
  </si>
  <si>
    <t>［指定：組織が定めた、制御システム資産の効果的な説明責任を果たすのに必要と考えられる情報］を含んでいる</t>
    <rPh sb="11" eb="13">
      <t>セイギョ</t>
    </rPh>
    <phoneticPr fontId="2"/>
  </si>
  <si>
    <t>下記の通り許可されていない資産を自動で検知し、対応を行っている</t>
    <rPh sb="0" eb="2">
      <t>カキ</t>
    </rPh>
    <rPh sb="23" eb="25">
      <t>タイオウ</t>
    </rPh>
    <rPh sb="26" eb="27">
      <t>オコナッテ</t>
    </rPh>
    <phoneticPr fontId="2"/>
  </si>
  <si>
    <r>
      <t>制御システム内に許可されてない</t>
    </r>
    <r>
      <rPr>
        <sz val="12"/>
        <color rgb="FFC00000"/>
        <rFont val="游ゴシック"/>
        <family val="3"/>
        <charset val="128"/>
        <scheme val="minor"/>
      </rPr>
      <t>資産（ハードウェア）</t>
    </r>
    <r>
      <rPr>
        <sz val="12"/>
        <color theme="1"/>
        <rFont val="游ゴシック"/>
        <family val="3"/>
        <charset val="128"/>
        <scheme val="minor"/>
      </rPr>
      <t>が存在する場合に検知できる、自動化されたメカニズムを［指定：組織が定めた頻度で］使用している</t>
    </r>
    <rPh sb="0" eb="2">
      <t>セイギョ</t>
    </rPh>
    <rPh sb="15" eb="17">
      <t>シサn</t>
    </rPh>
    <phoneticPr fontId="2"/>
  </si>
  <si>
    <r>
      <t>制御システム内に許可されてない</t>
    </r>
    <r>
      <rPr>
        <sz val="12"/>
        <color rgb="FFC00000"/>
        <rFont val="游ゴシック"/>
        <family val="3"/>
        <charset val="128"/>
        <scheme val="minor"/>
      </rPr>
      <t>資産（ソフトウェア・ファームウェア）</t>
    </r>
    <r>
      <rPr>
        <sz val="12"/>
        <color theme="1"/>
        <rFont val="游ゴシック"/>
        <family val="3"/>
        <charset val="128"/>
        <scheme val="minor"/>
      </rPr>
      <t>が存在する場合に検知できる、自動化されたメカニズムを［指定：組織が定めた頻度で］使用している</t>
    </r>
    <rPh sb="0" eb="2">
      <t>セイギョ</t>
    </rPh>
    <rPh sb="15" eb="17">
      <t>シサn</t>
    </rPh>
    <phoneticPr fontId="2"/>
  </si>
  <si>
    <t>制御システムから組織内の他のシステム（注:制御システムとは限らない）への接続に関して、制御システムの相互接続に関する同意（Interconnection Security Agreements）を行い接続を許可している</t>
    <rPh sb="0" eb="2">
      <t>セイギョ</t>
    </rPh>
    <rPh sb="8" eb="11">
      <t>ソシキ</t>
    </rPh>
    <rPh sb="19" eb="20">
      <t>チュウ</t>
    </rPh>
    <rPh sb="21" eb="23">
      <t>セイギョシステム</t>
    </rPh>
    <rPh sb="29" eb="30">
      <t>カギラナ</t>
    </rPh>
    <rPh sb="71" eb="73">
      <t>セイギョ</t>
    </rPh>
    <rPh sb="78" eb="80">
      <t>ソウゴ</t>
    </rPh>
    <rPh sb="80" eb="82">
      <t>セツゾク</t>
    </rPh>
    <rPh sb="86" eb="89">
      <t>ケイヤク</t>
    </rPh>
    <rPh sb="89" eb="90">
      <t xml:space="preserve">ナド </t>
    </rPh>
    <rPh sb="93" eb="95">
      <t>ドウイ</t>
    </rPh>
    <rPh sb="98" eb="99">
      <t>オコナイ</t>
    </rPh>
    <phoneticPr fontId="2"/>
  </si>
  <si>
    <t>インターフェース特性に加えて、セキュリティ要求事項とともに、伝達される情報の性質を相互接続の都度、組織が文書化する</t>
    <phoneticPr fontId="2"/>
  </si>
  <si>
    <t>制御システムの相互接続に関する同意における［組織が定めた頻度で］について、組織がレビュー・更新する</t>
    <phoneticPr fontId="2"/>
  </si>
  <si>
    <t>機能/ポート/プロトコル/サービスを明確にする組織は、［指定：組織が定めた外部情報システムサービス］のプロバイダに対して、そうしたサービスの使用に必要な機能、ポート、プロトコル、および他のサービスを明確にする</t>
    <phoneticPr fontId="2"/>
  </si>
  <si>
    <t>比率</t>
    <rPh sb="0" eb="2">
      <t xml:space="preserve">ヒリツ </t>
    </rPh>
    <phoneticPr fontId="2"/>
  </si>
  <si>
    <t>ポイント</t>
    <phoneticPr fontId="2"/>
  </si>
  <si>
    <t>内容</t>
    <rPh sb="0" eb="2">
      <t xml:space="preserve">ナイヨウ </t>
    </rPh>
    <phoneticPr fontId="2"/>
  </si>
  <si>
    <t>レベル</t>
    <phoneticPr fontId="2"/>
  </si>
  <si>
    <t>内容</t>
    <rPh sb="0" eb="2">
      <t>ナイヨウ</t>
    </rPh>
    <phoneticPr fontId="2"/>
  </si>
  <si>
    <t>大項目</t>
    <rPh sb="0" eb="3">
      <t>ダイコウモク</t>
    </rPh>
    <phoneticPr fontId="2"/>
  </si>
  <si>
    <t>制御システムセキュリティ観点からの資産管理チェックリスト</t>
    <rPh sb="0" eb="2">
      <t>セイギョ</t>
    </rPh>
    <rPh sb="12" eb="14">
      <t>カンテn</t>
    </rPh>
    <rPh sb="17" eb="21">
      <t>シサn</t>
    </rPh>
    <phoneticPr fontId="2"/>
  </si>
  <si>
    <t>制御システムセキュリティ観点からの資産管理チェックリスト_評価シート</t>
    <rPh sb="0" eb="2">
      <t>ヒョウ</t>
    </rPh>
    <phoneticPr fontId="2"/>
  </si>
  <si>
    <t>【レベルの凡例とポイント】</t>
    <rPh sb="5" eb="7">
      <t>ハンレイ</t>
    </rPh>
    <phoneticPr fontId="2"/>
  </si>
  <si>
    <t>【チェックされた項目数とポイント合計】</t>
    <rPh sb="8" eb="11">
      <t>コウモクス</t>
    </rPh>
    <phoneticPr fontId="2"/>
  </si>
  <si>
    <t>チェック
項目数計</t>
    <rPh sb="7" eb="8">
      <t>k</t>
    </rPh>
    <phoneticPr fontId="2"/>
  </si>
  <si>
    <t>(参考)満点</t>
    <rPh sb="1" eb="3">
      <t>サンコウ</t>
    </rPh>
    <rPh sb="4" eb="6">
      <t>マンテn</t>
    </rPh>
    <phoneticPr fontId="2"/>
  </si>
  <si>
    <t>自組織内の物理デバイスとシステムが、カタログ作成されている</t>
    <phoneticPr fontId="2"/>
  </si>
  <si>
    <t>自組織内のソフトウエアとアプリケーションが、カタログ作成されている</t>
    <phoneticPr fontId="2"/>
  </si>
  <si>
    <t>従業員全体のサードパーティの利害関係者に対するサイバーセキュリティの役割と責任が確立されている</t>
    <phoneticPr fontId="2"/>
  </si>
  <si>
    <t>資産がそれらの分類、重要度、ビジネス上の価値に基づいて優先順位が付けられている</t>
    <rPh sb="0" eb="2">
      <t>シサn</t>
    </rPh>
    <phoneticPr fontId="2"/>
  </si>
  <si>
    <t>チェックリスト
レベル</t>
    <phoneticPr fontId="2"/>
  </si>
  <si>
    <t>L2</t>
  </si>
  <si>
    <t>L1</t>
    <phoneticPr fontId="2"/>
  </si>
  <si>
    <t>L2</t>
    <phoneticPr fontId="2"/>
  </si>
  <si>
    <t>L3</t>
  </si>
  <si>
    <t>L4</t>
  </si>
  <si>
    <t>資産情報を部分的に管理している</t>
    <phoneticPr fontId="2"/>
  </si>
  <si>
    <t>必要な資産情報を管理している</t>
    <phoneticPr fontId="2"/>
  </si>
  <si>
    <t>資産情報の自動収集による管理</t>
    <phoneticPr fontId="2"/>
  </si>
  <si>
    <t>資産管理の最適化</t>
    <phoneticPr fontId="2"/>
  </si>
  <si>
    <t>制御システム資産一覧の情報に、資産の管理に責任のある個人（責任者及び担当者）を［選択（１つ以上）：氏名・地位・役職］によって特定できる手段を含める</t>
    <phoneticPr fontId="2"/>
  </si>
  <si>
    <t>資産のインストールや削除の際に、また、制御システムのアップデートの際に、その一環として制御システム資産一覧を更新している</t>
    <rPh sb="19" eb="21">
      <t>セイギョ</t>
    </rPh>
    <rPh sb="43" eb="45">
      <t>セイギョ</t>
    </rPh>
    <phoneticPr fontId="2"/>
  </si>
  <si>
    <t>制御システム資産一覧を［指定：組織が定めた頻度で］レビューし、更新している</t>
    <rPh sb="0" eb="2">
      <t>セイギョ</t>
    </rPh>
    <phoneticPr fontId="2"/>
  </si>
  <si>
    <t>許可されてない資産が検知された場合に、以下の措置を講じている：
［選択（１つ以上）：
・そうした資産によるネットワークアクセスを無効にする
・それらの資産を切り離す
・[指定：組織が定めた職員または役職]に報告する］</t>
    <phoneticPr fontId="2"/>
  </si>
  <si>
    <t>同一カタログ上に資産の記載が重複していないか、また、別の制御システム資産一覧にも重複して記載されていないことを確認する</t>
    <rPh sb="0" eb="2">
      <t>ドウイテ</t>
    </rPh>
    <rPh sb="28" eb="30">
      <t>セイギョ</t>
    </rPh>
    <phoneticPr fontId="2"/>
  </si>
  <si>
    <t>自動で一覧を維持管理する組織は、制御システム資産一覧が最新で、完全で、正確で、かつ、すぐに利用できるようにするための自動化されたメカニズムを実施している</t>
    <rPh sb="3" eb="5">
      <t>イティ</t>
    </rPh>
    <rPh sb="16" eb="18">
      <t xml:space="preserve">セイギョ </t>
    </rPh>
    <phoneticPr fontId="2"/>
  </si>
  <si>
    <t>制御システム資産一覧を一つの場所（事業部や事業所単位）で管理するためのリポジトリを用意する</t>
    <rPh sb="0" eb="2">
      <t>セイギョ</t>
    </rPh>
    <rPh sb="6" eb="8">
      <t>シサn</t>
    </rPh>
    <rPh sb="17" eb="20">
      <t>ジギョウ</t>
    </rPh>
    <rPh sb="21" eb="26">
      <t>ジギョウショタ</t>
    </rPh>
    <phoneticPr fontId="2"/>
  </si>
  <si>
    <t>制御システムに対する、［組織が定めた情報資産及び制御システム資産または資産の集合］からの内部接続を正式に許可している</t>
    <rPh sb="0" eb="1">
      <t>セイギョ</t>
    </rPh>
    <rPh sb="17" eb="25">
      <t>セイギョ</t>
    </rPh>
    <phoneticPr fontId="2"/>
  </si>
  <si>
    <t>上記を前提として、内部接続の各々について、インターフェース特性・セキュリティ要求事項・および伝達される情報の性質を文書化する</t>
    <rPh sb="0" eb="2">
      <t>ジョウキ</t>
    </rPh>
    <rPh sb="3" eb="5">
      <t>ゼンテイ</t>
    </rPh>
    <phoneticPr fontId="2"/>
  </si>
  <si>
    <t>極めて重要な資産を特定する組織は、極めて重要なミッション／業務機能を支援する重要な制御システム資産を明確にする</t>
    <rPh sb="41" eb="43">
      <t>セイギョ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</si>
</sst>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游ゴシック"/>
      <family val="2"/>
      <charset val="128"/>
      <scheme val="minor"/>
    </font>
    <font>
      <sz val="12"/>
      <color theme="0"/>
      <name val="游ゴシック"/>
      <family val="2"/>
      <charset val="128"/>
      <scheme val="minor"/>
    </font>
    <font>
      <sz val="6"/>
      <name val="游ゴシック"/>
      <family val="2"/>
      <charset val="128"/>
      <scheme val="minor"/>
    </font>
    <font>
      <sz val="12"/>
      <color theme="0"/>
      <name val="游ゴシック"/>
      <family val="3"/>
      <charset val="128"/>
      <scheme val="minor"/>
    </font>
    <font>
      <b/>
      <u/>
      <sz val="16"/>
      <color theme="1"/>
      <name val="游ゴシック"/>
      <family val="3"/>
      <charset val="128"/>
      <scheme val="minor"/>
    </font>
    <font>
      <sz val="11"/>
      <color theme="1"/>
      <name val="游ゴシック"/>
      <family val="2"/>
      <scheme val="minor"/>
    </font>
    <font>
      <sz val="12"/>
      <name val="游ゴシック"/>
      <family val="3"/>
      <charset val="128"/>
      <scheme val="minor"/>
    </font>
    <font>
      <sz val="12"/>
      <color theme="1"/>
      <name val="游ゴシック"/>
      <family val="3"/>
      <charset val="128"/>
      <scheme val="minor"/>
    </font>
    <font>
      <sz val="12"/>
      <color rgb="FFC00000"/>
      <name val="游ゴシック"/>
      <family val="3"/>
      <charset val="128"/>
      <scheme val="minor"/>
    </font>
    <font>
      <sz val="12"/>
      <name val="游ゴシック"/>
      <family val="2"/>
      <charset val="128"/>
      <scheme val="minor"/>
    </font>
    <font>
      <b/>
      <sz val="14"/>
      <color theme="1"/>
      <name val="游ゴシック"/>
      <family val="3"/>
      <charset val="128"/>
      <scheme val="minor"/>
    </font>
  </fonts>
  <fills count="14">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0" fontId="5" fillId="0" borderId="0"/>
  </cellStyleXfs>
  <cellXfs count="132">
    <xf numFmtId="0" fontId="0" fillId="0" borderId="0" xfId="0">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49" fontId="7" fillId="7" borderId="6" xfId="0" applyNumberFormat="1" applyFont="1" applyFill="1" applyBorder="1" applyAlignment="1">
      <alignment vertical="center" wrapText="1"/>
    </xf>
    <xf numFmtId="49" fontId="7" fillId="7" borderId="5" xfId="0" applyNumberFormat="1" applyFont="1" applyFill="1" applyBorder="1" applyAlignment="1">
      <alignment horizontal="center" vertical="center" wrapText="1"/>
    </xf>
    <xf numFmtId="49" fontId="6" fillId="3" borderId="1" xfId="0" applyNumberFormat="1" applyFont="1" applyFill="1" applyBorder="1" applyAlignment="1">
      <alignment vertical="center" wrapText="1"/>
    </xf>
    <xf numFmtId="49" fontId="6" fillId="3" borderId="5"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49" fontId="7" fillId="4" borderId="6" xfId="0" applyNumberFormat="1" applyFont="1" applyFill="1" applyBorder="1" applyAlignment="1">
      <alignment vertical="center" wrapText="1"/>
    </xf>
    <xf numFmtId="49" fontId="6" fillId="3" borderId="6" xfId="0" applyNumberFormat="1" applyFont="1" applyFill="1" applyBorder="1" applyAlignment="1">
      <alignment vertical="center" wrapText="1"/>
    </xf>
    <xf numFmtId="0" fontId="0" fillId="0" borderId="1" xfId="0" applyBorder="1" applyAlignment="1">
      <alignment vertical="center"/>
    </xf>
    <xf numFmtId="0" fontId="0" fillId="5" borderId="1" xfId="0" applyFill="1" applyBorder="1" applyAlignment="1">
      <alignment vertical="center"/>
    </xf>
    <xf numFmtId="0" fontId="7" fillId="0" borderId="0" xfId="0" applyFont="1">
      <alignment vertical="center"/>
    </xf>
    <xf numFmtId="49" fontId="7" fillId="3" borderId="1" xfId="0" applyNumberFormat="1" applyFont="1" applyFill="1" applyBorder="1" applyAlignment="1">
      <alignment vertical="center" wrapText="1"/>
    </xf>
    <xf numFmtId="0" fontId="7" fillId="0" borderId="1" xfId="0" applyFont="1" applyBorder="1" applyAlignment="1">
      <alignment vertical="center" wrapText="1"/>
    </xf>
    <xf numFmtId="49" fontId="7" fillId="3" borderId="5" xfId="0" applyNumberFormat="1" applyFont="1" applyFill="1" applyBorder="1" applyAlignment="1">
      <alignment horizontal="center" vertical="center" wrapText="1"/>
    </xf>
    <xf numFmtId="49" fontId="7" fillId="3" borderId="6" xfId="0" applyNumberFormat="1" applyFont="1" applyFill="1" applyBorder="1" applyAlignment="1">
      <alignment vertical="center" wrapText="1"/>
    </xf>
    <xf numFmtId="0" fontId="7" fillId="0" borderId="1" xfId="0" applyFont="1" applyFill="1" applyBorder="1" applyAlignment="1">
      <alignment horizontal="center" vertical="center"/>
    </xf>
    <xf numFmtId="0" fontId="7" fillId="5" borderId="1" xfId="0" applyFont="1" applyFill="1" applyBorder="1" applyAlignment="1">
      <alignment horizontal="center" vertical="center"/>
    </xf>
    <xf numFmtId="49" fontId="7" fillId="4" borderId="5" xfId="0" applyNumberFormat="1" applyFont="1" applyFill="1" applyBorder="1" applyAlignment="1">
      <alignment horizontal="center" vertical="center" wrapText="1"/>
    </xf>
    <xf numFmtId="0" fontId="7" fillId="6" borderId="1" xfId="0" applyFont="1" applyFill="1" applyBorder="1" applyAlignment="1">
      <alignment horizontal="center" vertical="center"/>
    </xf>
    <xf numFmtId="49" fontId="7" fillId="4" borderId="1" xfId="0" applyNumberFormat="1" applyFont="1" applyFill="1" applyBorder="1" applyAlignment="1">
      <alignment vertical="center" wrapText="1"/>
    </xf>
    <xf numFmtId="0" fontId="7" fillId="6"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7" fillId="0" borderId="2" xfId="0" applyFont="1" applyFill="1" applyBorder="1" applyAlignment="1">
      <alignment horizontal="center" vertical="center"/>
    </xf>
    <xf numFmtId="0" fontId="7" fillId="6" borderId="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0" borderId="10" xfId="0" applyFont="1" applyBorder="1" applyAlignment="1">
      <alignment vertical="center" wrapText="1"/>
    </xf>
    <xf numFmtId="0" fontId="7" fillId="0" borderId="6" xfId="0" applyFont="1" applyBorder="1" applyAlignment="1">
      <alignment vertical="center" wrapText="1"/>
    </xf>
    <xf numFmtId="0" fontId="7" fillId="3" borderId="1" xfId="0" applyFont="1" applyFill="1" applyBorder="1" applyAlignment="1">
      <alignment vertical="center" wrapText="1"/>
    </xf>
    <xf numFmtId="0" fontId="7" fillId="0" borderId="0" xfId="0" applyFont="1" applyAlignment="1">
      <alignment horizontal="left" vertical="top"/>
    </xf>
    <xf numFmtId="49" fontId="7" fillId="0" borderId="0" xfId="0" applyNumberFormat="1" applyFont="1">
      <alignment vertical="center"/>
    </xf>
    <xf numFmtId="0" fontId="7" fillId="0" borderId="0" xfId="0" applyFont="1" applyAlignment="1">
      <alignment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0" fillId="0" borderId="1" xfId="0" applyBorder="1" applyAlignment="1">
      <alignment vertical="center" wrapText="1"/>
    </xf>
    <xf numFmtId="0" fontId="7" fillId="11" borderId="1" xfId="0" applyFont="1" applyFill="1" applyBorder="1" applyAlignment="1">
      <alignment horizontal="center" vertical="center"/>
    </xf>
    <xf numFmtId="0" fontId="0" fillId="0" borderId="0" xfId="0" applyBorder="1" applyAlignment="1">
      <alignment horizontal="center" vertical="center"/>
    </xf>
    <xf numFmtId="0" fontId="0" fillId="6" borderId="1" xfId="0" applyFill="1" applyBorder="1" applyAlignment="1">
      <alignment horizontal="left" vertical="center"/>
    </xf>
    <xf numFmtId="0" fontId="0" fillId="8" borderId="1" xfId="0" applyFill="1" applyBorder="1" applyAlignment="1">
      <alignment horizontal="left" vertical="center"/>
    </xf>
    <xf numFmtId="0" fontId="9" fillId="9" borderId="1" xfId="0" applyFont="1" applyFill="1" applyBorder="1" applyAlignment="1">
      <alignment vertical="center"/>
    </xf>
    <xf numFmtId="0" fontId="0" fillId="9" borderId="1" xfId="0" applyFill="1" applyBorder="1" applyAlignment="1">
      <alignment vertical="center"/>
    </xf>
    <xf numFmtId="0" fontId="0" fillId="13" borderId="1" xfId="0" applyFill="1" applyBorder="1" applyAlignment="1">
      <alignment vertical="center"/>
    </xf>
    <xf numFmtId="9" fontId="0" fillId="12" borderId="1" xfId="0" applyNumberFormat="1" applyFill="1" applyBorder="1" applyAlignment="1">
      <alignment vertical="center"/>
    </xf>
    <xf numFmtId="0" fontId="4" fillId="0" borderId="0" xfId="0" applyFont="1" applyAlignment="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10" fillId="0" borderId="0" xfId="0" applyFont="1" applyAlignment="1">
      <alignment vertical="center"/>
    </xf>
    <xf numFmtId="0" fontId="0" fillId="8" borderId="1" xfId="0" applyFill="1" applyBorder="1" applyAlignment="1">
      <alignment vertical="center"/>
    </xf>
    <xf numFmtId="0" fontId="0" fillId="6" borderId="1" xfId="0" applyFill="1" applyBorder="1" applyAlignment="1">
      <alignment vertical="center"/>
    </xf>
    <xf numFmtId="0" fontId="0" fillId="10" borderId="1" xfId="0" applyFill="1" applyBorder="1" applyAlignment="1">
      <alignment vertical="center"/>
    </xf>
    <xf numFmtId="0" fontId="0" fillId="11" borderId="1" xfId="0" applyFill="1" applyBorder="1" applyAlignment="1">
      <alignment horizontal="center" vertical="center"/>
    </xf>
    <xf numFmtId="0" fontId="0" fillId="5" borderId="1" xfId="0" applyFill="1" applyBorder="1" applyAlignment="1">
      <alignment horizontal="left" vertical="center"/>
    </xf>
    <xf numFmtId="0" fontId="7" fillId="11" borderId="3" xfId="0" applyFont="1" applyFill="1" applyBorder="1" applyAlignment="1">
      <alignment horizontal="center" vertical="center"/>
    </xf>
    <xf numFmtId="0" fontId="7" fillId="11" borderId="4" xfId="0" applyFont="1" applyFill="1" applyBorder="1" applyAlignment="1">
      <alignment horizontal="center" vertical="center"/>
    </xf>
    <xf numFmtId="0" fontId="7" fillId="11"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2" xfId="0" applyFont="1" applyFill="1" applyBorder="1" applyAlignment="1">
      <alignment horizontal="center" vertical="center"/>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11" borderId="1" xfId="0" applyFont="1" applyFill="1" applyBorder="1" applyAlignment="1">
      <alignment horizontal="center" vertical="center"/>
    </xf>
    <xf numFmtId="0" fontId="0" fillId="11" borderId="1" xfId="0" applyFill="1" applyBorder="1" applyAlignment="1">
      <alignment horizontal="center" vertical="center"/>
    </xf>
    <xf numFmtId="0" fontId="0" fillId="11" borderId="3" xfId="0" applyFill="1" applyBorder="1" applyAlignment="1">
      <alignment horizontal="center" vertical="center"/>
    </xf>
    <xf numFmtId="0" fontId="0" fillId="11" borderId="4" xfId="0" applyFill="1" applyBorder="1" applyAlignment="1">
      <alignment horizontal="center" vertical="center"/>
    </xf>
    <xf numFmtId="0" fontId="0" fillId="11" borderId="2" xfId="0"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49" fontId="7" fillId="4" borderId="9" xfId="0" applyNumberFormat="1" applyFont="1" applyFill="1" applyBorder="1" applyAlignment="1">
      <alignment vertical="center" wrapText="1"/>
    </xf>
    <xf numFmtId="49" fontId="7" fillId="4" borderId="12" xfId="0" applyNumberFormat="1" applyFont="1" applyFill="1" applyBorder="1" applyAlignment="1">
      <alignment vertical="center" wrapText="1"/>
    </xf>
    <xf numFmtId="49" fontId="7" fillId="4" borderId="13" xfId="0" applyNumberFormat="1" applyFont="1" applyFill="1" applyBorder="1" applyAlignment="1">
      <alignment vertical="center" wrapText="1"/>
    </xf>
    <xf numFmtId="49" fontId="7" fillId="4" borderId="7" xfId="0" applyNumberFormat="1" applyFont="1" applyFill="1" applyBorder="1" applyAlignment="1">
      <alignment horizontal="center" vertical="center" wrapText="1"/>
    </xf>
    <xf numFmtId="49" fontId="7" fillId="4" borderId="11" xfId="0" applyNumberFormat="1" applyFont="1" applyFill="1" applyBorder="1" applyAlignment="1">
      <alignment horizontal="center" vertical="center" wrapText="1"/>
    </xf>
    <xf numFmtId="49" fontId="7" fillId="4" borderId="8" xfId="0" applyNumberFormat="1" applyFont="1" applyFill="1" applyBorder="1" applyAlignment="1">
      <alignment horizontal="center"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49" fontId="6" fillId="3" borderId="7" xfId="0" applyNumberFormat="1" applyFont="1" applyFill="1" applyBorder="1" applyAlignment="1">
      <alignment horizontal="center" vertical="center" wrapText="1"/>
    </xf>
    <xf numFmtId="49" fontId="6" fillId="3" borderId="11" xfId="0" applyNumberFormat="1" applyFont="1" applyFill="1" applyBorder="1" applyAlignment="1">
      <alignment horizontal="center" vertical="center" wrapText="1"/>
    </xf>
    <xf numFmtId="49" fontId="6" fillId="3" borderId="8" xfId="0" applyNumberFormat="1" applyFont="1" applyFill="1" applyBorder="1" applyAlignment="1">
      <alignment horizontal="center" vertical="center" wrapText="1"/>
    </xf>
    <xf numFmtId="49" fontId="7" fillId="3" borderId="7" xfId="0" applyNumberFormat="1" applyFont="1" applyFill="1" applyBorder="1" applyAlignment="1">
      <alignment horizontal="center" vertical="center" wrapText="1"/>
    </xf>
    <xf numFmtId="49" fontId="7" fillId="3" borderId="11" xfId="0" applyNumberFormat="1" applyFont="1" applyFill="1" applyBorder="1" applyAlignment="1">
      <alignment horizontal="center" vertical="center" wrapText="1"/>
    </xf>
    <xf numFmtId="49" fontId="7" fillId="3" borderId="8" xfId="0" applyNumberFormat="1" applyFont="1" applyFill="1" applyBorder="1" applyAlignment="1">
      <alignment horizontal="center" vertical="center" wrapText="1"/>
    </xf>
    <xf numFmtId="49" fontId="7" fillId="3" borderId="9" xfId="0" applyNumberFormat="1" applyFont="1" applyFill="1" applyBorder="1" applyAlignment="1">
      <alignment vertical="center" wrapText="1"/>
    </xf>
    <xf numFmtId="49" fontId="7" fillId="3" borderId="12" xfId="0" applyNumberFormat="1" applyFont="1" applyFill="1" applyBorder="1" applyAlignment="1">
      <alignment vertical="center" wrapText="1"/>
    </xf>
    <xf numFmtId="49" fontId="7" fillId="3" borderId="13" xfId="0" applyNumberFormat="1" applyFont="1" applyFill="1" applyBorder="1" applyAlignment="1">
      <alignment vertical="center" wrapText="1"/>
    </xf>
    <xf numFmtId="49" fontId="6" fillId="3" borderId="9" xfId="0" applyNumberFormat="1" applyFont="1" applyFill="1" applyBorder="1" applyAlignment="1">
      <alignment vertical="center" wrapText="1"/>
    </xf>
    <xf numFmtId="49" fontId="6" fillId="3" borderId="12" xfId="0" applyNumberFormat="1" applyFont="1" applyFill="1" applyBorder="1" applyAlignment="1">
      <alignment vertical="center" wrapText="1"/>
    </xf>
    <xf numFmtId="49" fontId="6" fillId="3" borderId="13" xfId="0" applyNumberFormat="1" applyFont="1" applyFill="1" applyBorder="1" applyAlignment="1">
      <alignment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wrapText="1"/>
    </xf>
    <xf numFmtId="0" fontId="8" fillId="0" borderId="5" xfId="0" applyFont="1" applyFill="1" applyBorder="1" applyAlignment="1">
      <alignment vertical="center" wrapText="1"/>
    </xf>
    <xf numFmtId="0" fontId="8" fillId="0" borderId="6" xfId="0" applyFont="1" applyFill="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49" fontId="7" fillId="0" borderId="5" xfId="0" applyNumberFormat="1" applyFont="1" applyFill="1" applyBorder="1" applyAlignment="1">
      <alignment vertical="center" wrapText="1"/>
    </xf>
    <xf numFmtId="49" fontId="7" fillId="0" borderId="6" xfId="0" applyNumberFormat="1" applyFont="1" applyFill="1" applyBorder="1" applyAlignment="1">
      <alignment vertical="center" wrapText="1"/>
    </xf>
    <xf numFmtId="0" fontId="7" fillId="0" borderId="0" xfId="0" applyFont="1" applyAlignment="1">
      <alignment horizontal="left" vertical="top"/>
    </xf>
    <xf numFmtId="0" fontId="7" fillId="0" borderId="1" xfId="0" applyFont="1" applyFill="1" applyBorder="1" applyAlignment="1">
      <alignment horizontal="center" vertical="center"/>
    </xf>
    <xf numFmtId="49" fontId="3" fillId="2" borderId="5"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0" fontId="4" fillId="0" borderId="0" xfId="0" applyFont="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5" borderId="1" xfId="0" applyFill="1" applyBorder="1" applyAlignment="1">
      <alignment horizontal="left" vertical="center"/>
    </xf>
    <xf numFmtId="0" fontId="10" fillId="0" borderId="0" xfId="0" applyFont="1" applyBorder="1" applyAlignment="1">
      <alignment vertical="center"/>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2">
    <cellStyle name="標準" xfId="0" builtinId="0"/>
    <cellStyle name="標準 2" xfId="1" xr:uid="{E939065E-C95A-C74A-B734-F279C91985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sng" strike="noStrike" kern="1200" spc="0" baseline="0">
                <a:solidFill>
                  <a:schemeClr val="tx1">
                    <a:lumMod val="65000"/>
                    <a:lumOff val="35000"/>
                  </a:schemeClr>
                </a:solidFill>
                <a:latin typeface="+mn-ea"/>
                <a:ea typeface="+mn-ea"/>
                <a:cs typeface="+mn-cs"/>
              </a:defRPr>
            </a:pPr>
            <a:r>
              <a:rPr lang="ja-JP" sz="1600" b="1" u="sng"/>
              <a:t>チェックリストの評価</a:t>
            </a:r>
          </a:p>
        </c:rich>
      </c:tx>
      <c:overlay val="0"/>
      <c:spPr>
        <a:noFill/>
        <a:ln>
          <a:noFill/>
        </a:ln>
        <a:effectLst/>
      </c:spPr>
      <c:txPr>
        <a:bodyPr rot="0" spcFirstLastPara="1" vertOverflow="ellipsis" vert="horz" wrap="square" anchor="ctr" anchorCtr="1"/>
        <a:lstStyle/>
        <a:p>
          <a:pPr>
            <a:defRPr sz="1600" b="1" i="0" u="sng" strike="noStrike" kern="1200" spc="0" baseline="0">
              <a:solidFill>
                <a:schemeClr val="tx1">
                  <a:lumMod val="65000"/>
                  <a:lumOff val="35000"/>
                </a:schemeClr>
              </a:solidFill>
              <a:latin typeface="+mn-ea"/>
              <a:ea typeface="+mn-ea"/>
              <a:cs typeface="+mn-cs"/>
            </a:defRPr>
          </a:pPr>
          <a:endParaRPr lang="ja-JP"/>
        </a:p>
      </c:txPr>
    </c:title>
    <c:autoTitleDeleted val="0"/>
    <c:plotArea>
      <c:layout/>
      <c:radarChart>
        <c:radarStyle val="filled"/>
        <c:varyColors val="0"/>
        <c:ser>
          <c:idx val="0"/>
          <c:order val="0"/>
          <c:spPr>
            <a:solidFill>
              <a:schemeClr val="accent1"/>
            </a:solidFill>
            <a:ln w="25400">
              <a:noFill/>
            </a:ln>
            <a:effectLst/>
          </c:spPr>
          <c:val>
            <c:numRef>
              <c:f>評価シート!$I$19:$I$24</c:f>
              <c:numCache>
                <c:formatCode>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0-46C5-7847-B628-346178652C23}"/>
            </c:ext>
          </c:extLst>
        </c:ser>
        <c:dLbls>
          <c:showLegendKey val="0"/>
          <c:showVal val="0"/>
          <c:showCatName val="0"/>
          <c:showSerName val="0"/>
          <c:showPercent val="0"/>
          <c:showBubbleSize val="0"/>
        </c:dLbls>
        <c:axId val="2096834336"/>
        <c:axId val="2096881008"/>
      </c:radarChart>
      <c:catAx>
        <c:axId val="209683433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ea"/>
                <a:ea typeface="+mn-ea"/>
                <a:cs typeface="+mn-cs"/>
              </a:defRPr>
            </a:pPr>
            <a:endParaRPr lang="ja-JP"/>
          </a:p>
        </c:txPr>
        <c:crossAx val="2096881008"/>
        <c:crosses val="autoZero"/>
        <c:auto val="1"/>
        <c:lblAlgn val="ctr"/>
        <c:lblOffset val="100"/>
        <c:noMultiLvlLbl val="0"/>
      </c:catAx>
      <c:valAx>
        <c:axId val="2096881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2096834336"/>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latin typeface="+mn-ea"/>
          <a:ea typeface="+mn-ea"/>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553197</xdr:colOff>
      <xdr:row>1</xdr:row>
      <xdr:rowOff>67983</xdr:rowOff>
    </xdr:from>
    <xdr:to>
      <xdr:col>8</xdr:col>
      <xdr:colOff>629397</xdr:colOff>
      <xdr:row>15</xdr:row>
      <xdr:rowOff>74332</xdr:rowOff>
    </xdr:to>
    <xdr:graphicFrame macro="">
      <xdr:nvGraphicFramePr>
        <xdr:cNvPr id="2" name="グラフ 1">
          <a:extLst>
            <a:ext uri="{FF2B5EF4-FFF2-40B4-BE49-F238E27FC236}">
              <a16:creationId xmlns:a16="http://schemas.microsoft.com/office/drawing/2014/main" id="{11B2F818-BDCA-4249-A349-6DE522F4C2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0374F-CC1C-E74A-AE1B-40B1B8CB7C87}">
  <sheetPr>
    <pageSetUpPr fitToPage="1"/>
  </sheetPr>
  <dimension ref="A1:I51"/>
  <sheetViews>
    <sheetView showGridLines="0" tabSelected="1" topLeftCell="A7" zoomScaleNormal="100" workbookViewId="0">
      <selection activeCell="I41" sqref="I41:I46"/>
    </sheetView>
  </sheetViews>
  <sheetFormatPr defaultColWidth="11.5546875" defaultRowHeight="19.5" x14ac:dyDescent="0.4"/>
  <cols>
    <col min="1" max="1" width="5.109375" style="14" bestFit="1" customWidth="1"/>
    <col min="2" max="2" width="28.88671875" style="14" customWidth="1"/>
    <col min="3" max="3" width="5.109375" style="37" bestFit="1" customWidth="1"/>
    <col min="4" max="4" width="21.6640625" style="37" customWidth="1"/>
    <col min="5" max="5" width="2.6640625" style="37" bestFit="1" customWidth="1"/>
    <col min="6" max="6" width="65" style="38" customWidth="1"/>
    <col min="7" max="7" width="15.44140625" style="14" bestFit="1" customWidth="1"/>
    <col min="8" max="8" width="8.88671875" style="38" bestFit="1" customWidth="1"/>
    <col min="9" max="9" width="10.33203125" style="14" customWidth="1"/>
    <col min="10" max="10" width="5.44140625" style="14" customWidth="1"/>
    <col min="11" max="16384" width="11.5546875" style="14"/>
  </cols>
  <sheetData>
    <row r="1" spans="1:9" ht="25.5" x14ac:dyDescent="0.4">
      <c r="A1" s="117" t="s">
        <v>89</v>
      </c>
      <c r="B1" s="117"/>
      <c r="C1" s="117"/>
      <c r="D1" s="117"/>
      <c r="E1" s="117"/>
      <c r="F1" s="117"/>
      <c r="G1" s="117"/>
      <c r="H1" s="117"/>
      <c r="I1" s="117"/>
    </row>
    <row r="3" spans="1:9" ht="58.5" x14ac:dyDescent="0.4">
      <c r="A3" s="1" t="s">
        <v>0</v>
      </c>
      <c r="B3" s="1" t="s">
        <v>10</v>
      </c>
      <c r="C3" s="115" t="s">
        <v>3</v>
      </c>
      <c r="D3" s="116"/>
      <c r="E3" s="118" t="s">
        <v>1</v>
      </c>
      <c r="F3" s="119"/>
      <c r="G3" s="2" t="s">
        <v>66</v>
      </c>
      <c r="H3" s="2" t="s">
        <v>99</v>
      </c>
      <c r="I3" s="2" t="s">
        <v>65</v>
      </c>
    </row>
    <row r="4" spans="1:9" x14ac:dyDescent="0.4">
      <c r="A4" s="101">
        <v>1</v>
      </c>
      <c r="B4" s="104" t="s">
        <v>33</v>
      </c>
      <c r="C4" s="92" t="s">
        <v>4</v>
      </c>
      <c r="D4" s="95" t="s">
        <v>55</v>
      </c>
      <c r="E4" s="87" t="s">
        <v>27</v>
      </c>
      <c r="F4" s="88"/>
      <c r="G4" s="114" t="s">
        <v>12</v>
      </c>
      <c r="H4" s="62" t="s">
        <v>22</v>
      </c>
      <c r="I4" s="71" t="s">
        <v>100</v>
      </c>
    </row>
    <row r="5" spans="1:9" x14ac:dyDescent="0.4">
      <c r="A5" s="102"/>
      <c r="B5" s="105"/>
      <c r="C5" s="93"/>
      <c r="D5" s="96"/>
      <c r="E5" s="15" t="s">
        <v>15</v>
      </c>
      <c r="F5" s="16" t="s">
        <v>17</v>
      </c>
      <c r="G5" s="114"/>
      <c r="H5" s="63"/>
      <c r="I5" s="71"/>
    </row>
    <row r="6" spans="1:9" ht="58.5" x14ac:dyDescent="0.4">
      <c r="A6" s="102"/>
      <c r="B6" s="105"/>
      <c r="C6" s="93"/>
      <c r="D6" s="96"/>
      <c r="E6" s="15" t="s">
        <v>16</v>
      </c>
      <c r="F6" s="16" t="s">
        <v>73</v>
      </c>
      <c r="G6" s="114"/>
      <c r="H6" s="63"/>
      <c r="I6" s="71"/>
    </row>
    <row r="7" spans="1:9" ht="39" x14ac:dyDescent="0.4">
      <c r="A7" s="102"/>
      <c r="B7" s="105"/>
      <c r="C7" s="93"/>
      <c r="D7" s="96"/>
      <c r="E7" s="15" t="s">
        <v>18</v>
      </c>
      <c r="F7" s="16" t="s">
        <v>74</v>
      </c>
      <c r="G7" s="114"/>
      <c r="H7" s="63"/>
      <c r="I7" s="71"/>
    </row>
    <row r="8" spans="1:9" ht="39" x14ac:dyDescent="0.4">
      <c r="A8" s="102"/>
      <c r="B8" s="105"/>
      <c r="C8" s="94"/>
      <c r="D8" s="97"/>
      <c r="E8" s="15" t="s">
        <v>19</v>
      </c>
      <c r="F8" s="16" t="s">
        <v>75</v>
      </c>
      <c r="G8" s="114"/>
      <c r="H8" s="64"/>
      <c r="I8" s="71"/>
    </row>
    <row r="9" spans="1:9" x14ac:dyDescent="0.4">
      <c r="A9" s="102"/>
      <c r="B9" s="105"/>
      <c r="C9" s="17" t="s">
        <v>20</v>
      </c>
      <c r="D9" s="18" t="s">
        <v>56</v>
      </c>
      <c r="E9" s="87" t="s">
        <v>111</v>
      </c>
      <c r="F9" s="88"/>
      <c r="G9" s="19" t="s">
        <v>31</v>
      </c>
      <c r="H9" s="20" t="s">
        <v>22</v>
      </c>
      <c r="I9" s="42" t="s">
        <v>100</v>
      </c>
    </row>
    <row r="10" spans="1:9" ht="48" customHeight="1" x14ac:dyDescent="0.4">
      <c r="A10" s="102"/>
      <c r="B10" s="105"/>
      <c r="C10" s="17" t="s">
        <v>21</v>
      </c>
      <c r="D10" s="18" t="s">
        <v>58</v>
      </c>
      <c r="E10" s="107" t="s">
        <v>109</v>
      </c>
      <c r="F10" s="108"/>
      <c r="G10" s="19" t="s">
        <v>42</v>
      </c>
      <c r="H10" s="20" t="s">
        <v>22</v>
      </c>
      <c r="I10" s="57" t="s">
        <v>100</v>
      </c>
    </row>
    <row r="11" spans="1:9" ht="54.95" customHeight="1" x14ac:dyDescent="0.4">
      <c r="A11" s="102"/>
      <c r="B11" s="105"/>
      <c r="C11" s="21" t="s">
        <v>57</v>
      </c>
      <c r="D11" s="10" t="s">
        <v>60</v>
      </c>
      <c r="E11" s="87" t="s">
        <v>110</v>
      </c>
      <c r="F11" s="88"/>
      <c r="G11" s="19" t="s">
        <v>43</v>
      </c>
      <c r="H11" s="22" t="s">
        <v>23</v>
      </c>
      <c r="I11" s="42" t="s">
        <v>103</v>
      </c>
    </row>
    <row r="12" spans="1:9" x14ac:dyDescent="0.4">
      <c r="A12" s="102"/>
      <c r="B12" s="105"/>
      <c r="C12" s="82" t="s">
        <v>28</v>
      </c>
      <c r="D12" s="79" t="s">
        <v>61</v>
      </c>
      <c r="E12" s="87" t="s">
        <v>76</v>
      </c>
      <c r="F12" s="88"/>
      <c r="G12" s="76" t="s">
        <v>44</v>
      </c>
      <c r="H12" s="65" t="s">
        <v>23</v>
      </c>
      <c r="I12" s="59" t="s">
        <v>103</v>
      </c>
    </row>
    <row r="13" spans="1:9" ht="39" x14ac:dyDescent="0.4">
      <c r="A13" s="102"/>
      <c r="B13" s="105"/>
      <c r="C13" s="83"/>
      <c r="D13" s="80"/>
      <c r="E13" s="23" t="s">
        <v>15</v>
      </c>
      <c r="F13" s="16" t="s">
        <v>77</v>
      </c>
      <c r="G13" s="77"/>
      <c r="H13" s="66"/>
      <c r="I13" s="60"/>
    </row>
    <row r="14" spans="1:9" ht="97.5" x14ac:dyDescent="0.4">
      <c r="A14" s="102"/>
      <c r="B14" s="105"/>
      <c r="C14" s="84"/>
      <c r="D14" s="81"/>
      <c r="E14" s="23" t="s">
        <v>16</v>
      </c>
      <c r="F14" s="16" t="s">
        <v>112</v>
      </c>
      <c r="G14" s="78"/>
      <c r="H14" s="67"/>
      <c r="I14" s="61"/>
    </row>
    <row r="15" spans="1:9" ht="54.95" customHeight="1" x14ac:dyDescent="0.4">
      <c r="A15" s="102"/>
      <c r="B15" s="105"/>
      <c r="C15" s="21" t="s">
        <v>29</v>
      </c>
      <c r="D15" s="10" t="s">
        <v>62</v>
      </c>
      <c r="E15" s="107" t="s">
        <v>113</v>
      </c>
      <c r="F15" s="108"/>
      <c r="G15" s="19" t="s">
        <v>45</v>
      </c>
      <c r="H15" s="24" t="s">
        <v>23</v>
      </c>
      <c r="I15" s="42" t="s">
        <v>103</v>
      </c>
    </row>
    <row r="16" spans="1:9" ht="38.1" customHeight="1" x14ac:dyDescent="0.4">
      <c r="A16" s="102"/>
      <c r="B16" s="105"/>
      <c r="C16" s="4" t="s">
        <v>32</v>
      </c>
      <c r="D16" s="3" t="s">
        <v>64</v>
      </c>
      <c r="E16" s="87" t="s">
        <v>114</v>
      </c>
      <c r="F16" s="88"/>
      <c r="G16" s="19" t="s">
        <v>46</v>
      </c>
      <c r="H16" s="25" t="s">
        <v>24</v>
      </c>
      <c r="I16" s="42" t="s">
        <v>104</v>
      </c>
    </row>
    <row r="17" spans="1:9" ht="36" customHeight="1" x14ac:dyDescent="0.4">
      <c r="A17" s="103"/>
      <c r="B17" s="106"/>
      <c r="C17" s="4" t="s">
        <v>59</v>
      </c>
      <c r="D17" s="3" t="s">
        <v>63</v>
      </c>
      <c r="E17" s="109" t="s">
        <v>115</v>
      </c>
      <c r="F17" s="110"/>
      <c r="G17" s="19" t="s">
        <v>47</v>
      </c>
      <c r="H17" s="25" t="s">
        <v>24</v>
      </c>
      <c r="I17" s="57" t="s">
        <v>104</v>
      </c>
    </row>
    <row r="18" spans="1:9" x14ac:dyDescent="0.4">
      <c r="A18" s="101">
        <v>2</v>
      </c>
      <c r="B18" s="104" t="s">
        <v>34</v>
      </c>
      <c r="C18" s="92" t="s">
        <v>5</v>
      </c>
      <c r="D18" s="95" t="s">
        <v>55</v>
      </c>
      <c r="E18" s="87" t="s">
        <v>27</v>
      </c>
      <c r="F18" s="88"/>
      <c r="G18" s="114" t="s">
        <v>12</v>
      </c>
      <c r="H18" s="62" t="s">
        <v>22</v>
      </c>
      <c r="I18" s="72" t="s">
        <v>100</v>
      </c>
    </row>
    <row r="19" spans="1:9" x14ac:dyDescent="0.4">
      <c r="A19" s="102"/>
      <c r="B19" s="105"/>
      <c r="C19" s="93"/>
      <c r="D19" s="96"/>
      <c r="E19" s="15" t="s">
        <v>15</v>
      </c>
      <c r="F19" s="16" t="s">
        <v>17</v>
      </c>
      <c r="G19" s="114"/>
      <c r="H19" s="63"/>
      <c r="I19" s="72"/>
    </row>
    <row r="20" spans="1:9" ht="58.5" x14ac:dyDescent="0.4">
      <c r="A20" s="102"/>
      <c r="B20" s="105"/>
      <c r="C20" s="93"/>
      <c r="D20" s="96"/>
      <c r="E20" s="15" t="s">
        <v>16</v>
      </c>
      <c r="F20" s="16" t="s">
        <v>73</v>
      </c>
      <c r="G20" s="114"/>
      <c r="H20" s="63"/>
      <c r="I20" s="72"/>
    </row>
    <row r="21" spans="1:9" ht="39" x14ac:dyDescent="0.4">
      <c r="A21" s="102"/>
      <c r="B21" s="105"/>
      <c r="C21" s="93"/>
      <c r="D21" s="96"/>
      <c r="E21" s="15" t="s">
        <v>18</v>
      </c>
      <c r="F21" s="16" t="s">
        <v>74</v>
      </c>
      <c r="G21" s="114"/>
      <c r="H21" s="63"/>
      <c r="I21" s="72"/>
    </row>
    <row r="22" spans="1:9" ht="39" x14ac:dyDescent="0.4">
      <c r="A22" s="102"/>
      <c r="B22" s="105"/>
      <c r="C22" s="94"/>
      <c r="D22" s="97"/>
      <c r="E22" s="15" t="s">
        <v>19</v>
      </c>
      <c r="F22" s="16" t="s">
        <v>75</v>
      </c>
      <c r="G22" s="114"/>
      <c r="H22" s="64"/>
      <c r="I22" s="72"/>
    </row>
    <row r="23" spans="1:9" ht="29.1" customHeight="1" x14ac:dyDescent="0.4">
      <c r="A23" s="102"/>
      <c r="B23" s="105"/>
      <c r="C23" s="17" t="s">
        <v>30</v>
      </c>
      <c r="D23" s="18" t="s">
        <v>56</v>
      </c>
      <c r="E23" s="87" t="s">
        <v>111</v>
      </c>
      <c r="F23" s="88"/>
      <c r="G23" s="19" t="s">
        <v>31</v>
      </c>
      <c r="H23" s="20" t="s">
        <v>22</v>
      </c>
      <c r="I23" s="42" t="s">
        <v>100</v>
      </c>
    </row>
    <row r="24" spans="1:9" ht="42" customHeight="1" x14ac:dyDescent="0.4">
      <c r="A24" s="102"/>
      <c r="B24" s="105"/>
      <c r="C24" s="17" t="s">
        <v>35</v>
      </c>
      <c r="D24" s="18" t="s">
        <v>58</v>
      </c>
      <c r="E24" s="107" t="s">
        <v>109</v>
      </c>
      <c r="F24" s="108"/>
      <c r="G24" s="19" t="s">
        <v>42</v>
      </c>
      <c r="H24" s="20" t="s">
        <v>22</v>
      </c>
      <c r="I24" s="42" t="s">
        <v>100</v>
      </c>
    </row>
    <row r="25" spans="1:9" ht="42.95" customHeight="1" x14ac:dyDescent="0.4">
      <c r="A25" s="102"/>
      <c r="B25" s="105"/>
      <c r="C25" s="21" t="s">
        <v>36</v>
      </c>
      <c r="D25" s="10" t="s">
        <v>60</v>
      </c>
      <c r="E25" s="87" t="s">
        <v>110</v>
      </c>
      <c r="F25" s="88"/>
      <c r="G25" s="19" t="s">
        <v>43</v>
      </c>
      <c r="H25" s="22" t="s">
        <v>23</v>
      </c>
      <c r="I25" s="42" t="s">
        <v>103</v>
      </c>
    </row>
    <row r="26" spans="1:9" x14ac:dyDescent="0.4">
      <c r="A26" s="102"/>
      <c r="B26" s="105"/>
      <c r="C26" s="82" t="s">
        <v>37</v>
      </c>
      <c r="D26" s="79" t="s">
        <v>61</v>
      </c>
      <c r="E26" s="87" t="s">
        <v>76</v>
      </c>
      <c r="F26" s="88"/>
      <c r="G26" s="76" t="s">
        <v>44</v>
      </c>
      <c r="H26" s="65" t="s">
        <v>23</v>
      </c>
      <c r="I26" s="73" t="s">
        <v>103</v>
      </c>
    </row>
    <row r="27" spans="1:9" ht="58.5" x14ac:dyDescent="0.4">
      <c r="A27" s="102"/>
      <c r="B27" s="105"/>
      <c r="C27" s="83"/>
      <c r="D27" s="80"/>
      <c r="E27" s="23" t="s">
        <v>15</v>
      </c>
      <c r="F27" s="16" t="s">
        <v>78</v>
      </c>
      <c r="G27" s="77"/>
      <c r="H27" s="66"/>
      <c r="I27" s="74"/>
    </row>
    <row r="28" spans="1:9" ht="97.5" x14ac:dyDescent="0.4">
      <c r="A28" s="102"/>
      <c r="B28" s="105"/>
      <c r="C28" s="84"/>
      <c r="D28" s="81"/>
      <c r="E28" s="23" t="s">
        <v>16</v>
      </c>
      <c r="F28" s="16" t="s">
        <v>112</v>
      </c>
      <c r="G28" s="78"/>
      <c r="H28" s="67"/>
      <c r="I28" s="75"/>
    </row>
    <row r="29" spans="1:9" ht="39" customHeight="1" x14ac:dyDescent="0.4">
      <c r="A29" s="102"/>
      <c r="B29" s="105"/>
      <c r="C29" s="21" t="s">
        <v>38</v>
      </c>
      <c r="D29" s="10" t="s">
        <v>62</v>
      </c>
      <c r="E29" s="107" t="s">
        <v>113</v>
      </c>
      <c r="F29" s="108"/>
      <c r="G29" s="19" t="s">
        <v>45</v>
      </c>
      <c r="H29" s="24" t="s">
        <v>23</v>
      </c>
      <c r="I29" s="42" t="s">
        <v>103</v>
      </c>
    </row>
    <row r="30" spans="1:9" ht="41.1" customHeight="1" x14ac:dyDescent="0.4">
      <c r="A30" s="102"/>
      <c r="B30" s="105"/>
      <c r="C30" s="4" t="s">
        <v>39</v>
      </c>
      <c r="D30" s="3" t="s">
        <v>64</v>
      </c>
      <c r="E30" s="87" t="s">
        <v>114</v>
      </c>
      <c r="F30" s="88"/>
      <c r="G30" s="19" t="s">
        <v>46</v>
      </c>
      <c r="H30" s="25" t="s">
        <v>24</v>
      </c>
      <c r="I30" s="42" t="s">
        <v>104</v>
      </c>
    </row>
    <row r="31" spans="1:9" ht="42.95" customHeight="1" x14ac:dyDescent="0.4">
      <c r="A31" s="103"/>
      <c r="B31" s="106"/>
      <c r="C31" s="4" t="s">
        <v>40</v>
      </c>
      <c r="D31" s="3" t="s">
        <v>63</v>
      </c>
      <c r="E31" s="109" t="s">
        <v>115</v>
      </c>
      <c r="F31" s="110"/>
      <c r="G31" s="19" t="s">
        <v>47</v>
      </c>
      <c r="H31" s="25" t="s">
        <v>24</v>
      </c>
      <c r="I31" s="42" t="s">
        <v>104</v>
      </c>
    </row>
    <row r="32" spans="1:9" x14ac:dyDescent="0.4">
      <c r="A32" s="101">
        <v>3</v>
      </c>
      <c r="B32" s="104" t="s">
        <v>2</v>
      </c>
      <c r="C32" s="89" t="s">
        <v>6</v>
      </c>
      <c r="D32" s="98" t="s">
        <v>67</v>
      </c>
      <c r="E32" s="26"/>
      <c r="F32" s="27"/>
      <c r="G32" s="76" t="s">
        <v>13</v>
      </c>
      <c r="H32" s="68" t="s">
        <v>22</v>
      </c>
      <c r="I32" s="59" t="s">
        <v>100</v>
      </c>
    </row>
    <row r="33" spans="1:9" ht="39" x14ac:dyDescent="0.4">
      <c r="A33" s="102"/>
      <c r="B33" s="105"/>
      <c r="C33" s="90"/>
      <c r="D33" s="99"/>
      <c r="E33" s="5" t="s">
        <v>15</v>
      </c>
      <c r="F33" s="28" t="s">
        <v>116</v>
      </c>
      <c r="G33" s="77"/>
      <c r="H33" s="69"/>
      <c r="I33" s="60"/>
    </row>
    <row r="34" spans="1:9" ht="39" x14ac:dyDescent="0.4">
      <c r="A34" s="102"/>
      <c r="B34" s="105"/>
      <c r="C34" s="91"/>
      <c r="D34" s="100"/>
      <c r="E34" s="5" t="s">
        <v>16</v>
      </c>
      <c r="F34" s="28" t="s">
        <v>117</v>
      </c>
      <c r="G34" s="78"/>
      <c r="H34" s="70"/>
      <c r="I34" s="61"/>
    </row>
    <row r="35" spans="1:9" x14ac:dyDescent="0.4">
      <c r="A35" s="102"/>
      <c r="B35" s="105"/>
      <c r="C35" s="92" t="s">
        <v>25</v>
      </c>
      <c r="D35" s="95" t="s">
        <v>68</v>
      </c>
      <c r="E35" s="111"/>
      <c r="F35" s="112"/>
      <c r="G35" s="76" t="s">
        <v>11</v>
      </c>
      <c r="H35" s="68" t="s">
        <v>22</v>
      </c>
      <c r="I35" s="59" t="s">
        <v>100</v>
      </c>
    </row>
    <row r="36" spans="1:9" ht="58.5" x14ac:dyDescent="0.4">
      <c r="A36" s="102"/>
      <c r="B36" s="105"/>
      <c r="C36" s="93"/>
      <c r="D36" s="96"/>
      <c r="E36" s="15" t="s">
        <v>15</v>
      </c>
      <c r="F36" s="29" t="s">
        <v>79</v>
      </c>
      <c r="G36" s="77"/>
      <c r="H36" s="69"/>
      <c r="I36" s="60"/>
    </row>
    <row r="37" spans="1:9" ht="39" x14ac:dyDescent="0.4">
      <c r="A37" s="102"/>
      <c r="B37" s="105"/>
      <c r="C37" s="93"/>
      <c r="D37" s="96"/>
      <c r="E37" s="15" t="s">
        <v>16</v>
      </c>
      <c r="F37" s="28" t="s">
        <v>80</v>
      </c>
      <c r="G37" s="77"/>
      <c r="H37" s="69"/>
      <c r="I37" s="60"/>
    </row>
    <row r="38" spans="1:9" ht="39" x14ac:dyDescent="0.4">
      <c r="A38" s="103"/>
      <c r="B38" s="106"/>
      <c r="C38" s="94"/>
      <c r="D38" s="97"/>
      <c r="E38" s="15" t="s">
        <v>18</v>
      </c>
      <c r="F38" s="28" t="s">
        <v>81</v>
      </c>
      <c r="G38" s="78"/>
      <c r="H38" s="70"/>
      <c r="I38" s="61"/>
    </row>
    <row r="39" spans="1:9" ht="68.099999999999994" customHeight="1" x14ac:dyDescent="0.4">
      <c r="A39" s="1">
        <v>4</v>
      </c>
      <c r="B39" s="16" t="s">
        <v>41</v>
      </c>
      <c r="C39" s="21" t="s">
        <v>7</v>
      </c>
      <c r="D39" s="10" t="s">
        <v>69</v>
      </c>
      <c r="E39" s="85" t="s">
        <v>82</v>
      </c>
      <c r="F39" s="86"/>
      <c r="G39" s="30" t="s">
        <v>48</v>
      </c>
      <c r="H39" s="31" t="s">
        <v>23</v>
      </c>
      <c r="I39" s="57" t="s">
        <v>103</v>
      </c>
    </row>
    <row r="40" spans="1:9" ht="58.5" x14ac:dyDescent="0.4">
      <c r="A40" s="1">
        <v>5</v>
      </c>
      <c r="B40" s="16" t="s">
        <v>98</v>
      </c>
      <c r="C40" s="6" t="s">
        <v>8</v>
      </c>
      <c r="D40" s="11" t="s">
        <v>70</v>
      </c>
      <c r="E40" s="87" t="s">
        <v>118</v>
      </c>
      <c r="F40" s="88"/>
      <c r="G40" s="19" t="s">
        <v>49</v>
      </c>
      <c r="H40" s="32" t="s">
        <v>22</v>
      </c>
      <c r="I40" s="42" t="s">
        <v>100</v>
      </c>
    </row>
    <row r="41" spans="1:9" x14ac:dyDescent="0.4">
      <c r="A41" s="101">
        <v>6</v>
      </c>
      <c r="B41" s="104" t="s">
        <v>97</v>
      </c>
      <c r="C41" s="89" t="s">
        <v>9</v>
      </c>
      <c r="D41" s="98" t="s">
        <v>71</v>
      </c>
      <c r="E41" s="33"/>
      <c r="F41" s="34"/>
      <c r="G41" s="76" t="s">
        <v>14</v>
      </c>
      <c r="H41" s="68" t="s">
        <v>22</v>
      </c>
      <c r="I41" s="59" t="s">
        <v>100</v>
      </c>
    </row>
    <row r="42" spans="1:9" ht="39" x14ac:dyDescent="0.4">
      <c r="A42" s="102"/>
      <c r="B42" s="105"/>
      <c r="C42" s="90"/>
      <c r="D42" s="99"/>
      <c r="E42" s="35" t="s">
        <v>15</v>
      </c>
      <c r="F42" s="34" t="s">
        <v>50</v>
      </c>
      <c r="G42" s="77"/>
      <c r="H42" s="69"/>
      <c r="I42" s="60"/>
    </row>
    <row r="43" spans="1:9" ht="39" x14ac:dyDescent="0.4">
      <c r="A43" s="102"/>
      <c r="B43" s="105"/>
      <c r="C43" s="90"/>
      <c r="D43" s="99"/>
      <c r="E43" s="35" t="s">
        <v>16</v>
      </c>
      <c r="F43" s="34" t="s">
        <v>51</v>
      </c>
      <c r="G43" s="77"/>
      <c r="H43" s="69"/>
      <c r="I43" s="60"/>
    </row>
    <row r="44" spans="1:9" x14ac:dyDescent="0.4">
      <c r="A44" s="102"/>
      <c r="B44" s="105"/>
      <c r="C44" s="90"/>
      <c r="D44" s="99"/>
      <c r="E44" s="35" t="s">
        <v>18</v>
      </c>
      <c r="F44" s="34" t="s">
        <v>52</v>
      </c>
      <c r="G44" s="77"/>
      <c r="H44" s="69"/>
      <c r="I44" s="60"/>
    </row>
    <row r="45" spans="1:9" ht="78" x14ac:dyDescent="0.4">
      <c r="A45" s="102"/>
      <c r="B45" s="105"/>
      <c r="C45" s="90"/>
      <c r="D45" s="99"/>
      <c r="E45" s="35" t="s">
        <v>19</v>
      </c>
      <c r="F45" s="34" t="s">
        <v>53</v>
      </c>
      <c r="G45" s="77"/>
      <c r="H45" s="69"/>
      <c r="I45" s="60"/>
    </row>
    <row r="46" spans="1:9" x14ac:dyDescent="0.4">
      <c r="A46" s="103"/>
      <c r="B46" s="106"/>
      <c r="C46" s="91"/>
      <c r="D46" s="100"/>
      <c r="E46" s="5" t="s">
        <v>26</v>
      </c>
      <c r="F46" s="34" t="s">
        <v>54</v>
      </c>
      <c r="G46" s="78"/>
      <c r="H46" s="70"/>
      <c r="I46" s="61"/>
    </row>
    <row r="50" spans="1:9" x14ac:dyDescent="0.4">
      <c r="A50" s="113"/>
      <c r="B50" s="113"/>
      <c r="C50" s="113"/>
      <c r="D50" s="113"/>
      <c r="E50" s="113"/>
      <c r="F50" s="113"/>
      <c r="G50" s="36"/>
      <c r="H50" s="36"/>
      <c r="I50" s="36"/>
    </row>
    <row r="51" spans="1:9" x14ac:dyDescent="0.4">
      <c r="A51" s="113"/>
      <c r="B51" s="113"/>
      <c r="C51" s="113"/>
      <c r="D51" s="113"/>
      <c r="E51" s="113"/>
      <c r="F51" s="113"/>
      <c r="G51" s="36"/>
      <c r="H51" s="36"/>
      <c r="I51" s="36"/>
    </row>
  </sheetData>
  <dataConsolidate/>
  <mergeCells count="66">
    <mergeCell ref="G4:G8"/>
    <mergeCell ref="C3:D3"/>
    <mergeCell ref="A1:I1"/>
    <mergeCell ref="G18:G22"/>
    <mergeCell ref="G26:G28"/>
    <mergeCell ref="E3:F3"/>
    <mergeCell ref="G12:G14"/>
    <mergeCell ref="E17:F17"/>
    <mergeCell ref="E18:F18"/>
    <mergeCell ref="C4:C8"/>
    <mergeCell ref="D4:D8"/>
    <mergeCell ref="C12:C14"/>
    <mergeCell ref="D12:D14"/>
    <mergeCell ref="C18:C22"/>
    <mergeCell ref="D18:D22"/>
    <mergeCell ref="A50:F51"/>
    <mergeCell ref="A4:A17"/>
    <mergeCell ref="B4:B17"/>
    <mergeCell ref="A18:A31"/>
    <mergeCell ref="B18:B31"/>
    <mergeCell ref="E12:F12"/>
    <mergeCell ref="E15:F15"/>
    <mergeCell ref="E16:F16"/>
    <mergeCell ref="E11:F11"/>
    <mergeCell ref="E26:F26"/>
    <mergeCell ref="E4:F4"/>
    <mergeCell ref="E9:F9"/>
    <mergeCell ref="E10:F10"/>
    <mergeCell ref="E23:F23"/>
    <mergeCell ref="E24:F24"/>
    <mergeCell ref="E25:F25"/>
    <mergeCell ref="A41:A46"/>
    <mergeCell ref="B41:B46"/>
    <mergeCell ref="E29:F29"/>
    <mergeCell ref="E30:F30"/>
    <mergeCell ref="E31:F31"/>
    <mergeCell ref="A32:A38"/>
    <mergeCell ref="B32:B38"/>
    <mergeCell ref="E35:F35"/>
    <mergeCell ref="G41:G46"/>
    <mergeCell ref="D26:D28"/>
    <mergeCell ref="C26:C28"/>
    <mergeCell ref="E39:F39"/>
    <mergeCell ref="E40:F40"/>
    <mergeCell ref="C32:C34"/>
    <mergeCell ref="C35:C38"/>
    <mergeCell ref="D35:D38"/>
    <mergeCell ref="C41:C46"/>
    <mergeCell ref="D41:D46"/>
    <mergeCell ref="G32:G34"/>
    <mergeCell ref="G35:G38"/>
    <mergeCell ref="D32:D34"/>
    <mergeCell ref="I41:I46"/>
    <mergeCell ref="H4:H8"/>
    <mergeCell ref="H12:H14"/>
    <mergeCell ref="H18:H22"/>
    <mergeCell ref="H26:H28"/>
    <mergeCell ref="H35:H38"/>
    <mergeCell ref="H41:H46"/>
    <mergeCell ref="I4:I8"/>
    <mergeCell ref="I12:I14"/>
    <mergeCell ref="I18:I22"/>
    <mergeCell ref="I26:I28"/>
    <mergeCell ref="I35:I38"/>
    <mergeCell ref="H32:H34"/>
    <mergeCell ref="I32:I34"/>
  </mergeCells>
  <phoneticPr fontId="2"/>
  <dataValidations count="3">
    <dataValidation type="list" allowBlank="1" showInputMessage="1" showErrorMessage="1" sqref="I4:I10 I32:I38 I18:I24 I40:I46" xr:uid="{F01766AE-0930-B442-BA8C-61A222251E06}">
      <formula1>"L1, L2"</formula1>
    </dataValidation>
    <dataValidation type="list" allowBlank="1" showInputMessage="1" showErrorMessage="1" sqref="I11:I15 I25:I29 I39" xr:uid="{82B9231E-762C-B14F-AC33-D95ADD0B7353}">
      <formula1>"L3"</formula1>
    </dataValidation>
    <dataValidation type="list" allowBlank="1" showInputMessage="1" showErrorMessage="1" sqref="I16:I17 I30:I31" xr:uid="{FF4C34D8-596A-0C4F-8013-854E27E5578F}">
      <formula1>"L4"</formula1>
    </dataValidation>
  </dataValidations>
  <printOptions horizontalCentered="1"/>
  <pageMargins left="0.25" right="0.25" top="0.75" bottom="0.75" header="0.3" footer="0.3"/>
  <pageSetup paperSize="9" scale="35" orientation="portrait" horizontalDpi="0" verticalDpi="0"/>
  <rowBreaks count="1" manualBreakCount="1">
    <brk id="4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11F47-C833-FF4E-8BE5-E89CDD97F2E4}">
  <dimension ref="A1:K24"/>
  <sheetViews>
    <sheetView showGridLines="0" zoomScaleNormal="100" workbookViewId="0">
      <selection activeCell="A3" sqref="A3:E3"/>
    </sheetView>
  </sheetViews>
  <sheetFormatPr defaultColWidth="10.6640625" defaultRowHeight="19.5" x14ac:dyDescent="0.4"/>
  <cols>
    <col min="1" max="1" width="8.88671875" style="9" bestFit="1" customWidth="1"/>
    <col min="2" max="2" width="62.88671875" style="9" bestFit="1" customWidth="1"/>
    <col min="3" max="7" width="10.6640625" style="9" customWidth="1"/>
    <col min="8" max="8" width="12" style="9" bestFit="1" customWidth="1"/>
    <col min="9" max="9" width="10.6640625" style="9"/>
    <col min="10" max="10" width="2.33203125" style="9" customWidth="1"/>
    <col min="11" max="11" width="10" style="9" customWidth="1"/>
    <col min="12" max="16384" width="10.6640625" style="9"/>
  </cols>
  <sheetData>
    <row r="1" spans="1:11" ht="25.5" x14ac:dyDescent="0.4">
      <c r="A1" s="117" t="s">
        <v>90</v>
      </c>
      <c r="B1" s="117"/>
      <c r="C1" s="117"/>
      <c r="D1" s="117"/>
      <c r="E1" s="117"/>
      <c r="F1" s="117"/>
      <c r="G1" s="117"/>
      <c r="H1" s="117"/>
      <c r="I1" s="117"/>
      <c r="J1" s="50"/>
      <c r="K1" s="50"/>
    </row>
    <row r="3" spans="1:11" ht="24" x14ac:dyDescent="0.4">
      <c r="A3" s="127" t="s">
        <v>91</v>
      </c>
      <c r="B3" s="127"/>
      <c r="C3" s="127"/>
      <c r="D3" s="127"/>
      <c r="E3" s="127"/>
    </row>
    <row r="4" spans="1:11" x14ac:dyDescent="0.4">
      <c r="A4" s="40" t="s">
        <v>86</v>
      </c>
      <c r="B4" s="40" t="s">
        <v>85</v>
      </c>
      <c r="C4" s="40" t="s">
        <v>65</v>
      </c>
      <c r="D4" s="40" t="s">
        <v>84</v>
      </c>
      <c r="E4" s="43"/>
      <c r="F4" s="43"/>
    </row>
    <row r="5" spans="1:11" x14ac:dyDescent="0.4">
      <c r="A5" s="126" t="s">
        <v>22</v>
      </c>
      <c r="B5" s="58" t="s">
        <v>105</v>
      </c>
      <c r="C5" s="7" t="s">
        <v>101</v>
      </c>
      <c r="D5" s="7">
        <v>1</v>
      </c>
      <c r="E5" s="43"/>
      <c r="F5" s="43"/>
    </row>
    <row r="6" spans="1:11" x14ac:dyDescent="0.4">
      <c r="A6" s="126"/>
      <c r="B6" s="58" t="s">
        <v>106</v>
      </c>
      <c r="C6" s="7" t="s">
        <v>102</v>
      </c>
      <c r="D6" s="7">
        <v>2</v>
      </c>
      <c r="E6" s="43"/>
      <c r="F6" s="43"/>
    </row>
    <row r="7" spans="1:11" x14ac:dyDescent="0.4">
      <c r="A7" s="44" t="s">
        <v>23</v>
      </c>
      <c r="B7" s="44" t="s">
        <v>107</v>
      </c>
      <c r="C7" s="7" t="s">
        <v>103</v>
      </c>
      <c r="D7" s="7">
        <v>3</v>
      </c>
      <c r="E7" s="43"/>
      <c r="F7" s="43"/>
    </row>
    <row r="8" spans="1:11" x14ac:dyDescent="0.4">
      <c r="A8" s="45" t="s">
        <v>24</v>
      </c>
      <c r="B8" s="45" t="s">
        <v>108</v>
      </c>
      <c r="C8" s="7" t="s">
        <v>104</v>
      </c>
      <c r="D8" s="7">
        <v>4</v>
      </c>
      <c r="E8" s="43"/>
      <c r="F8" s="43"/>
    </row>
    <row r="9" spans="1:11" x14ac:dyDescent="0.4">
      <c r="A9" s="51"/>
      <c r="B9" s="52"/>
      <c r="C9" s="43"/>
      <c r="D9" s="43"/>
      <c r="E9" s="43"/>
      <c r="F9" s="43"/>
    </row>
    <row r="10" spans="1:11" x14ac:dyDescent="0.4">
      <c r="A10" s="51"/>
      <c r="B10" s="52"/>
      <c r="C10" s="43"/>
      <c r="D10" s="43"/>
      <c r="E10" s="43"/>
      <c r="F10" s="43"/>
    </row>
    <row r="11" spans="1:11" x14ac:dyDescent="0.4">
      <c r="A11" s="51"/>
      <c r="B11" s="52"/>
      <c r="C11" s="43"/>
      <c r="D11" s="43"/>
      <c r="E11" s="43"/>
      <c r="F11" s="43"/>
    </row>
    <row r="12" spans="1:11" x14ac:dyDescent="0.4">
      <c r="A12" s="51"/>
      <c r="B12" s="52"/>
      <c r="C12" s="43"/>
      <c r="D12" s="43"/>
      <c r="E12" s="43"/>
      <c r="F12" s="43"/>
    </row>
    <row r="13" spans="1:11" x14ac:dyDescent="0.4">
      <c r="A13" s="51"/>
      <c r="B13" s="52"/>
      <c r="C13" s="43"/>
      <c r="D13" s="43"/>
      <c r="E13" s="43"/>
      <c r="F13" s="43"/>
    </row>
    <row r="16" spans="1:11" ht="24" x14ac:dyDescent="0.4">
      <c r="A16" s="53" t="s">
        <v>92</v>
      </c>
    </row>
    <row r="17" spans="1:11" ht="21" customHeight="1" x14ac:dyDescent="0.4">
      <c r="A17" s="128" t="s">
        <v>88</v>
      </c>
      <c r="B17" s="130" t="s">
        <v>87</v>
      </c>
      <c r="C17" s="122" t="s">
        <v>22</v>
      </c>
      <c r="D17" s="123"/>
      <c r="E17" s="39" t="s">
        <v>23</v>
      </c>
      <c r="F17" s="39" t="s">
        <v>24</v>
      </c>
      <c r="G17" s="130" t="s">
        <v>93</v>
      </c>
      <c r="H17" s="101" t="s">
        <v>72</v>
      </c>
      <c r="I17" s="120" t="s">
        <v>83</v>
      </c>
      <c r="J17" s="43"/>
      <c r="K17" s="124" t="s">
        <v>94</v>
      </c>
    </row>
    <row r="18" spans="1:11" x14ac:dyDescent="0.4">
      <c r="A18" s="129"/>
      <c r="B18" s="131"/>
      <c r="C18" s="1" t="s">
        <v>101</v>
      </c>
      <c r="D18" s="1" t="s">
        <v>100</v>
      </c>
      <c r="E18" s="1" t="s">
        <v>103</v>
      </c>
      <c r="F18" s="1" t="s">
        <v>104</v>
      </c>
      <c r="G18" s="131"/>
      <c r="H18" s="103"/>
      <c r="I18" s="121"/>
      <c r="J18" s="43"/>
      <c r="K18" s="125"/>
    </row>
    <row r="19" spans="1:11" ht="39.950000000000003" customHeight="1" x14ac:dyDescent="0.4">
      <c r="A19" s="7">
        <v>1</v>
      </c>
      <c r="B19" s="12" t="s">
        <v>95</v>
      </c>
      <c r="C19" s="13">
        <f>COUNTIF('チェックリスト  '!$I$4:$I$17, 評価シート!C18)</f>
        <v>0</v>
      </c>
      <c r="D19" s="13">
        <f>COUNTIF('チェックリスト  '!$I$4:$I$17, 評価シート!D18)</f>
        <v>3</v>
      </c>
      <c r="E19" s="55">
        <f>COUNTIF('チェックリスト  '!$I$4:$I$17, 評価シート!E18)</f>
        <v>3</v>
      </c>
      <c r="F19" s="54">
        <f>COUNTIF('チェックリスト  '!$I$4:$I$17, 評価シート!F18)</f>
        <v>2</v>
      </c>
      <c r="G19" s="56">
        <f t="shared" ref="G19:G24" si="0">SUM(C19:F19)</f>
        <v>8</v>
      </c>
      <c r="H19" s="48">
        <f>C19*1+D19*2+E19*3+F19*4</f>
        <v>23</v>
      </c>
      <c r="I19" s="49">
        <f t="shared" ref="I19:I24" si="1">H19/K19</f>
        <v>1</v>
      </c>
      <c r="J19" s="8"/>
      <c r="K19" s="12">
        <v>23</v>
      </c>
    </row>
    <row r="20" spans="1:11" ht="39.950000000000003" customHeight="1" x14ac:dyDescent="0.4">
      <c r="A20" s="7">
        <v>2</v>
      </c>
      <c r="B20" s="12" t="s">
        <v>96</v>
      </c>
      <c r="C20" s="13">
        <f>COUNTIF('チェックリスト  '!$I$18:$I$31, 評価シート!C18)</f>
        <v>0</v>
      </c>
      <c r="D20" s="13">
        <f>COUNTIF('チェックリスト  '!$I$18:$I$31, 評価シート!D18)</f>
        <v>3</v>
      </c>
      <c r="E20" s="55">
        <f>COUNTIF('チェックリスト  '!$I$18:$I$31, 評価シート!E18)</f>
        <v>3</v>
      </c>
      <c r="F20" s="54">
        <f>COUNTIF('チェックリスト  '!$I$18:$I$31, 評価シート!F18)</f>
        <v>2</v>
      </c>
      <c r="G20" s="56">
        <f t="shared" si="0"/>
        <v>8</v>
      </c>
      <c r="H20" s="48">
        <f>C20*1+D20*2+E20*3+F20*4</f>
        <v>23</v>
      </c>
      <c r="I20" s="49">
        <f t="shared" si="1"/>
        <v>1</v>
      </c>
      <c r="J20" s="8"/>
      <c r="K20" s="12">
        <v>23</v>
      </c>
    </row>
    <row r="21" spans="1:11" ht="39.950000000000003" customHeight="1" x14ac:dyDescent="0.4">
      <c r="A21" s="7">
        <v>3</v>
      </c>
      <c r="B21" s="12" t="s">
        <v>2</v>
      </c>
      <c r="C21" s="13">
        <f>COUNTIF('チェックリスト  '!$I$32:$I$38, 評価シート!C18)</f>
        <v>0</v>
      </c>
      <c r="D21" s="13">
        <f>COUNTIF('チェックリスト  '!$I$32:$I$38, 評価シート!D18)</f>
        <v>2</v>
      </c>
      <c r="E21" s="46"/>
      <c r="F21" s="46"/>
      <c r="G21" s="56">
        <f t="shared" si="0"/>
        <v>2</v>
      </c>
      <c r="H21" s="48">
        <f>C21*1+D21*2+E21*3+F21*4</f>
        <v>4</v>
      </c>
      <c r="I21" s="49">
        <f t="shared" si="1"/>
        <v>1</v>
      </c>
      <c r="J21" s="8"/>
      <c r="K21" s="12">
        <v>4</v>
      </c>
    </row>
    <row r="22" spans="1:11" ht="39.950000000000003" customHeight="1" x14ac:dyDescent="0.4">
      <c r="A22" s="7">
        <v>4</v>
      </c>
      <c r="B22" s="12" t="s">
        <v>41</v>
      </c>
      <c r="C22" s="47"/>
      <c r="D22" s="47"/>
      <c r="E22" s="55">
        <f>COUNTIF('チェックリスト  '!I39, 評価シート!E18)</f>
        <v>1</v>
      </c>
      <c r="F22" s="47"/>
      <c r="G22" s="56">
        <f t="shared" si="0"/>
        <v>1</v>
      </c>
      <c r="H22" s="48">
        <f t="shared" ref="H22:H24" si="2">C22*1+D22*2+E22*3+F22*4</f>
        <v>3</v>
      </c>
      <c r="I22" s="49">
        <f t="shared" si="1"/>
        <v>1</v>
      </c>
      <c r="J22" s="8"/>
      <c r="K22" s="12">
        <v>3</v>
      </c>
    </row>
    <row r="23" spans="1:11" ht="39.950000000000003" customHeight="1" x14ac:dyDescent="0.4">
      <c r="A23" s="7">
        <v>5</v>
      </c>
      <c r="B23" s="41" t="s">
        <v>98</v>
      </c>
      <c r="C23" s="13">
        <f>COUNTIF('チェックリスト  '!$I$40, 評価シート!C18)</f>
        <v>0</v>
      </c>
      <c r="D23" s="13">
        <f>COUNTIF('チェックリスト  '!$I$40, 評価シート!D18)</f>
        <v>1</v>
      </c>
      <c r="E23" s="47"/>
      <c r="F23" s="47"/>
      <c r="G23" s="56">
        <f t="shared" si="0"/>
        <v>1</v>
      </c>
      <c r="H23" s="48">
        <f t="shared" si="2"/>
        <v>2</v>
      </c>
      <c r="I23" s="49">
        <f t="shared" si="1"/>
        <v>1</v>
      </c>
      <c r="J23" s="8"/>
      <c r="K23" s="12">
        <v>2</v>
      </c>
    </row>
    <row r="24" spans="1:11" ht="39.950000000000003" customHeight="1" x14ac:dyDescent="0.4">
      <c r="A24" s="7">
        <v>6</v>
      </c>
      <c r="B24" s="41" t="s">
        <v>97</v>
      </c>
      <c r="C24" s="13">
        <f>COUNTIF('チェックリスト  '!$I$41:$I$46, 評価シート!C18)</f>
        <v>0</v>
      </c>
      <c r="D24" s="13">
        <f>COUNTIF('チェックリスト  '!$I$41:$I$46, 評価シート!D18)</f>
        <v>1</v>
      </c>
      <c r="E24" s="47"/>
      <c r="F24" s="47"/>
      <c r="G24" s="56">
        <f t="shared" si="0"/>
        <v>1</v>
      </c>
      <c r="H24" s="48">
        <f t="shared" si="2"/>
        <v>2</v>
      </c>
      <c r="I24" s="49">
        <f t="shared" si="1"/>
        <v>1</v>
      </c>
      <c r="J24" s="8"/>
      <c r="K24" s="12">
        <v>2</v>
      </c>
    </row>
  </sheetData>
  <mergeCells count="10">
    <mergeCell ref="H17:H18"/>
    <mergeCell ref="I17:I18"/>
    <mergeCell ref="C17:D17"/>
    <mergeCell ref="K17:K18"/>
    <mergeCell ref="A1:I1"/>
    <mergeCell ref="A5:A6"/>
    <mergeCell ref="A3:E3"/>
    <mergeCell ref="A17:A18"/>
    <mergeCell ref="B17:B18"/>
    <mergeCell ref="G17:G18"/>
  </mergeCells>
  <phoneticPr fontId="2"/>
  <pageMargins left="0.7" right="0.7" top="0.75" bottom="0.75" header="0.3" footer="0.3"/>
  <pageSetup paperSize="8"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チェックリスト  </vt:lpstr>
      <vt:lpstr>評価シート</vt:lpstr>
      <vt:lpstr>'チェックリスト  '!Print_Area</vt:lpstr>
      <vt:lpstr>評価シート!Print_Area</vt:lpstr>
      <vt:lpstr>'チェックリスト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2020-06-30T04:39:44Z</dcterms:created>
  <dcterms:modified xsi:type="dcterms:W3CDTF">2020-06-30T04:40:31Z</dcterms:modified>
</cp:coreProperties>
</file>