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202300"/>
  <xr:revisionPtr revIDLastSave="0" documentId="13_ncr:1_{BC3EC9B0-15C2-4A85-A9E7-E813D3B6E44C}" xr6:coauthVersionLast="47" xr6:coauthVersionMax="47" xr10:uidLastSave="{00000000-0000-0000-0000-000000000000}"/>
  <workbookProtection workbookAlgorithmName="SHA-512" workbookHashValue="pxIR19UQJo89YKO0h53UHLNNd+kgRXR6HqboxtDAeWavh0skUPMfiIht2Ql8Uk8s9K2tcKIrqeAwplinNekTog==" workbookSaltValue="zo7Pa4pZJ7jjleL2mQh1/Q==" workbookSpinCount="100000" lockStructure="1"/>
  <bookViews>
    <workbookView xWindow="-120" yWindow="-120" windowWidth="38640" windowHeight="21240" xr2:uid="{B12FEE08-9EB6-42C9-B0D6-A2C035E23ADE}"/>
  </bookViews>
  <sheets>
    <sheet name="PSTI法適合宣言申請書" sheetId="1" r:id="rId1"/>
    <sheet name="Sheet2" sheetId="2" state="hidden" r:id="rId2"/>
  </sheets>
  <definedNames>
    <definedName name="_xlnm.Print_Area" localSheetId="0">PSTI法適合宣言申請書!$A$1:$C$70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52" i="1" l="1"/>
  <c r="D45" i="1"/>
  <c r="C44" i="1" s="1"/>
  <c r="D41" i="1"/>
  <c r="D40" i="1"/>
  <c r="D38" i="1"/>
  <c r="C38" i="1" s="1" a="1"/>
  <c r="C38" i="1" s="1"/>
  <c r="D37" i="1"/>
  <c r="D43" i="1"/>
  <c r="C43" i="1" s="1"/>
  <c r="D42" i="1"/>
  <c r="C42" i="1" s="1"/>
  <c r="C41" i="1" a="1"/>
  <c r="C41" i="1" s="1"/>
  <c r="C40" i="1" a="1"/>
  <c r="C40" i="1" s="1"/>
  <c r="C37" i="1" a="1"/>
  <c r="C37" i="1" s="1"/>
  <c r="D35" i="1"/>
  <c r="C35" i="1"/>
  <c r="D34" i="1"/>
  <c r="C34" i="1"/>
  <c r="D33" i="1"/>
  <c r="C33" i="1" s="1"/>
  <c r="D31" i="1"/>
  <c r="C31" i="1"/>
  <c r="D30" i="1"/>
  <c r="C30" i="1"/>
  <c r="C59" i="1"/>
  <c r="C53" i="1"/>
  <c r="C49" i="1"/>
  <c r="C50" i="1"/>
  <c r="C51" i="1"/>
  <c r="C54" i="1"/>
  <c r="C55" i="1"/>
  <c r="C56" i="1"/>
  <c r="C48" i="1"/>
  <c r="G27" i="1"/>
  <c r="E15" i="1" a="1"/>
  <c r="E15" i="1" s="1"/>
  <c r="D16" i="1"/>
  <c r="C16" i="1" s="1"/>
  <c r="D17" i="1"/>
  <c r="C17" i="1" s="1"/>
  <c r="D18" i="1"/>
  <c r="C18" i="1" s="1"/>
  <c r="D19" i="1"/>
  <c r="C19" i="1" s="1"/>
  <c r="D20" i="1"/>
  <c r="D21" i="1"/>
  <c r="C21" i="1" s="1"/>
  <c r="D15" i="1"/>
  <c r="C15" i="1" s="1"/>
  <c r="D14" i="1"/>
  <c r="C14" i="1" s="1"/>
  <c r="C20" i="1"/>
  <c r="D61" i="1" l="1"/>
  <c r="D27" i="1"/>
  <c r="C27" i="1" s="1" a="1"/>
  <c r="C27" i="1" s="1"/>
  <c r="D22" i="1"/>
  <c r="C22" i="1" s="1"/>
  <c r="D24" i="1"/>
  <c r="C24" i="1" s="1"/>
  <c r="D26" i="1"/>
  <c r="C26" i="1" s="1"/>
  <c r="D23" i="1"/>
  <c r="C23" i="1" s="1"/>
  <c r="D25" i="1"/>
  <c r="C25" i="1" s="1"/>
  <c r="B61" i="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<sst xmlns="http://schemas.openxmlformats.org/spreadsheetml/2006/main" count="59" uniqueCount="57">
  <si>
    <t>1. 申請企業／申請者に関する情報</t>
    <rPh sb="3" eb="5">
      <t>シンセイ</t>
    </rPh>
    <rPh sb="5" eb="7">
      <t>キギョウ</t>
    </rPh>
    <rPh sb="8" eb="10">
      <t>シンセイ</t>
    </rPh>
    <rPh sb="12" eb="13">
      <t>カン</t>
    </rPh>
    <rPh sb="15" eb="17">
      <t>ジョウホウ</t>
    </rPh>
    <phoneticPr fontId="4"/>
  </si>
  <si>
    <t>申請日</t>
    <rPh sb="0" eb="2">
      <t>シンセイ</t>
    </rPh>
    <rPh sb="2" eb="3">
      <t>ビ</t>
    </rPh>
    <phoneticPr fontId="4"/>
  </si>
  <si>
    <t>申請製品区分</t>
    <rPh sb="0" eb="2">
      <t>シンセイ</t>
    </rPh>
    <rPh sb="2" eb="4">
      <t>セイヒン</t>
    </rPh>
    <rPh sb="4" eb="6">
      <t>クブン</t>
    </rPh>
    <phoneticPr fontId="4"/>
  </si>
  <si>
    <t>申請企業の名称（日本語）</t>
    <rPh sb="0" eb="2">
      <t>シンセイ</t>
    </rPh>
    <rPh sb="2" eb="4">
      <t>キギョウ</t>
    </rPh>
    <rPh sb="5" eb="7">
      <t>メイショウ</t>
    </rPh>
    <rPh sb="8" eb="11">
      <t>ニホンゴ</t>
    </rPh>
    <phoneticPr fontId="4"/>
  </si>
  <si>
    <t>申請企業の名称（英語）</t>
    <rPh sb="0" eb="2">
      <t>シンセイ</t>
    </rPh>
    <rPh sb="2" eb="4">
      <t>キギョウ</t>
    </rPh>
    <rPh sb="5" eb="7">
      <t>メイショウ</t>
    </rPh>
    <rPh sb="8" eb="10">
      <t>エイゴ</t>
    </rPh>
    <phoneticPr fontId="4"/>
  </si>
  <si>
    <t>申請者の氏名</t>
    <rPh sb="0" eb="2">
      <t>シンセイ</t>
    </rPh>
    <rPh sb="2" eb="3">
      <t>シャ</t>
    </rPh>
    <rPh sb="4" eb="6">
      <t>シメイ</t>
    </rPh>
    <phoneticPr fontId="4"/>
  </si>
  <si>
    <t>申請者の所属・役職</t>
    <rPh sb="0" eb="3">
      <t>シンセイシャ</t>
    </rPh>
    <rPh sb="4" eb="6">
      <t>ショゾク</t>
    </rPh>
    <rPh sb="7" eb="9">
      <t>ヤクショク</t>
    </rPh>
    <phoneticPr fontId="4"/>
  </si>
  <si>
    <t>申請者の電話番号</t>
    <rPh sb="0" eb="3">
      <t>シンセイシャ</t>
    </rPh>
    <rPh sb="4" eb="6">
      <t>デンワ</t>
    </rPh>
    <rPh sb="6" eb="8">
      <t>バンゴウ</t>
    </rPh>
    <phoneticPr fontId="4"/>
  </si>
  <si>
    <t>申請者のE-mail</t>
    <rPh sb="0" eb="3">
      <t>シンセイシャ</t>
    </rPh>
    <phoneticPr fontId="4"/>
  </si>
  <si>
    <t>申請代行企業の名称</t>
    <rPh sb="0" eb="2">
      <t>シンセイ</t>
    </rPh>
    <rPh sb="2" eb="4">
      <t>ダイコウ</t>
    </rPh>
    <rPh sb="4" eb="6">
      <t>キギョウ</t>
    </rPh>
    <rPh sb="7" eb="9">
      <t>メイショウ</t>
    </rPh>
    <phoneticPr fontId="4"/>
  </si>
  <si>
    <t>申請代行者の氏名</t>
    <rPh sb="0" eb="2">
      <t>シンセイ</t>
    </rPh>
    <rPh sb="2" eb="4">
      <t>ダイコウ</t>
    </rPh>
    <rPh sb="4" eb="5">
      <t>シャ</t>
    </rPh>
    <rPh sb="6" eb="8">
      <t>シメイ</t>
    </rPh>
    <phoneticPr fontId="4"/>
  </si>
  <si>
    <t>申請代行者の所属・役職</t>
    <rPh sb="0" eb="2">
      <t>シンセイ</t>
    </rPh>
    <rPh sb="2" eb="4">
      <t>ダイコウ</t>
    </rPh>
    <rPh sb="4" eb="5">
      <t>シャ</t>
    </rPh>
    <rPh sb="6" eb="8">
      <t>ショゾク</t>
    </rPh>
    <rPh sb="9" eb="11">
      <t>ヤクショク</t>
    </rPh>
    <phoneticPr fontId="4"/>
  </si>
  <si>
    <t>申請代行者の電話番号</t>
    <rPh sb="0" eb="2">
      <t>シンセイ</t>
    </rPh>
    <rPh sb="2" eb="4">
      <t>ダイコウ</t>
    </rPh>
    <rPh sb="4" eb="5">
      <t>シャ</t>
    </rPh>
    <rPh sb="6" eb="8">
      <t>デンワ</t>
    </rPh>
    <rPh sb="8" eb="10">
      <t>バンゴウ</t>
    </rPh>
    <phoneticPr fontId="4"/>
  </si>
  <si>
    <t>申請代行者のE-mail</t>
    <rPh sb="0" eb="2">
      <t>シンセイ</t>
    </rPh>
    <rPh sb="2" eb="4">
      <t>ダイコウ</t>
    </rPh>
    <rPh sb="4" eb="5">
      <t>シャ</t>
    </rPh>
    <phoneticPr fontId="4"/>
  </si>
  <si>
    <t>申請代行の場合、申請代行委任状の添付が必要</t>
    <rPh sb="0" eb="2">
      <t>シンセイ</t>
    </rPh>
    <rPh sb="2" eb="4">
      <t>ダイコウ</t>
    </rPh>
    <rPh sb="5" eb="7">
      <t>バアイ</t>
    </rPh>
    <rPh sb="8" eb="10">
      <t>シンセイ</t>
    </rPh>
    <rPh sb="10" eb="12">
      <t>ダイコウ</t>
    </rPh>
    <rPh sb="12" eb="15">
      <t>イニンジョウ</t>
    </rPh>
    <rPh sb="16" eb="18">
      <t>テンプ</t>
    </rPh>
    <rPh sb="19" eb="21">
      <t>ヒツヨウ</t>
    </rPh>
    <phoneticPr fontId="4"/>
  </si>
  <si>
    <t>● 本申請書は、JC-STAR★1を取得し、又は取得しようとしているIoT製品について、英国PSTI法(Product Security &amp; Telecommunication Infrastructure Act)への適合を宣言するために必要な申請書です。</t>
    <rPh sb="2" eb="3">
      <t>ホン</t>
    </rPh>
    <rPh sb="3" eb="6">
      <t>シンセイショ</t>
    </rPh>
    <rPh sb="18" eb="20">
      <t>シュトク</t>
    </rPh>
    <rPh sb="22" eb="23">
      <t>マタ</t>
    </rPh>
    <rPh sb="24" eb="26">
      <t>シュトク</t>
    </rPh>
    <rPh sb="37" eb="39">
      <t>セイヒン</t>
    </rPh>
    <rPh sb="44" eb="46">
      <t>エイコク</t>
    </rPh>
    <rPh sb="50" eb="51">
      <t>ホウ</t>
    </rPh>
    <rPh sb="110" eb="112">
      <t>テキゴウ</t>
    </rPh>
    <rPh sb="113" eb="115">
      <t>センゲン</t>
    </rPh>
    <rPh sb="120" eb="122">
      <t>ヒツヨウ</t>
    </rPh>
    <rPh sb="123" eb="126">
      <t>シンセイショ</t>
    </rPh>
    <phoneticPr fontId="4"/>
  </si>
  <si>
    <t>● 以下の注意事項に記載された内容は、PSTI法により定められた事項の概要となります。詳細については、必ずPSTI法の原文にて確認ください。</t>
    <rPh sb="2" eb="4">
      <t>イカ</t>
    </rPh>
    <rPh sb="5" eb="7">
      <t>チュウイ</t>
    </rPh>
    <rPh sb="7" eb="9">
      <t>ジコウ</t>
    </rPh>
    <rPh sb="10" eb="12">
      <t>キサイ</t>
    </rPh>
    <rPh sb="15" eb="17">
      <t>ナイヨウ</t>
    </rPh>
    <rPh sb="23" eb="24">
      <t>ホウ</t>
    </rPh>
    <rPh sb="27" eb="28">
      <t>サダ</t>
    </rPh>
    <rPh sb="32" eb="34">
      <t>ジコウ</t>
    </rPh>
    <rPh sb="35" eb="37">
      <t>ガイヨウ</t>
    </rPh>
    <rPh sb="43" eb="45">
      <t>ショウサイ</t>
    </rPh>
    <rPh sb="51" eb="52">
      <t>カナラ</t>
    </rPh>
    <rPh sb="57" eb="58">
      <t>ホウ</t>
    </rPh>
    <rPh sb="59" eb="61">
      <t>ゲンブン</t>
    </rPh>
    <rPh sb="63" eb="65">
      <t>カクニン</t>
    </rPh>
    <phoneticPr fontId="4"/>
  </si>
  <si>
    <t>　　https://www.gov.uk/government/publications/the-uk-product-security-and-telecommunications-infrastructure-product-security-regime#full-publication-update-history</t>
    <phoneticPr fontId="1"/>
  </si>
  <si>
    <t>申請製品の製造ベンダー（申請企業）自身による申請　【自社ブランドでのIoT製品】</t>
    <rPh sb="0" eb="2">
      <t>シンセイ</t>
    </rPh>
    <rPh sb="2" eb="4">
      <t>セイヒン</t>
    </rPh>
    <rPh sb="5" eb="7">
      <t>セイゾウ</t>
    </rPh>
    <rPh sb="12" eb="14">
      <t>シンセイ</t>
    </rPh>
    <rPh sb="14" eb="16">
      <t>キギョウ</t>
    </rPh>
    <rPh sb="17" eb="19">
      <t>ジシン</t>
    </rPh>
    <rPh sb="22" eb="24">
      <t>シンセイ</t>
    </rPh>
    <rPh sb="26" eb="28">
      <t>ジシャ</t>
    </rPh>
    <rPh sb="37" eb="39">
      <t>セイヒン</t>
    </rPh>
    <phoneticPr fontId="4"/>
  </si>
  <si>
    <t>申請製品の製造ベンダー（申請企業）からの委任を受けた申請代行</t>
    <rPh sb="5" eb="7">
      <t>セイゾウ</t>
    </rPh>
    <rPh sb="12" eb="14">
      <t>シンセイ</t>
    </rPh>
    <rPh sb="14" eb="16">
      <t>キギョウ</t>
    </rPh>
    <rPh sb="20" eb="22">
      <t>イニン</t>
    </rPh>
    <rPh sb="23" eb="24">
      <t>ウ</t>
    </rPh>
    <rPh sb="26" eb="28">
      <t>シンセイ</t>
    </rPh>
    <rPh sb="28" eb="30">
      <t>ダイコウ</t>
    </rPh>
    <phoneticPr fontId="4"/>
  </si>
  <si>
    <t>2. 製品に関する情報</t>
    <rPh sb="3" eb="6">
      <t>セイヒンイ</t>
    </rPh>
    <rPh sb="8" eb="10">
      <t>ジョウホウ</t>
    </rPh>
    <phoneticPr fontId="4"/>
  </si>
  <si>
    <t>申請製品の名称（日本語ページ表記）</t>
    <rPh sb="5" eb="7">
      <t>メイショウ</t>
    </rPh>
    <rPh sb="8" eb="11">
      <t>ニホンゴ</t>
    </rPh>
    <rPh sb="14" eb="16">
      <t>ヒョウキ</t>
    </rPh>
    <phoneticPr fontId="4"/>
  </si>
  <si>
    <t>　　　　　　　　　　（英語ページ表記）</t>
    <rPh sb="11" eb="13">
      <t>エイゴ</t>
    </rPh>
    <rPh sb="16" eb="18">
      <t>ヒョウキ</t>
    </rPh>
    <phoneticPr fontId="4"/>
  </si>
  <si>
    <t>申請製品のサポート期間</t>
    <rPh sb="9" eb="11">
      <t>キカン</t>
    </rPh>
    <phoneticPr fontId="4"/>
  </si>
  <si>
    <t>申請製品のホームページ（URL）（日本語ページ表記）</t>
    <rPh sb="17" eb="20">
      <t>ニホンゴ</t>
    </rPh>
    <rPh sb="23" eb="25">
      <t>ヒョウキ</t>
    </rPh>
    <phoneticPr fontId="4"/>
  </si>
  <si>
    <t>申請製品のホームページ（URL）（英語ページ表記）</t>
    <rPh sb="17" eb="19">
      <t>エイゴ</t>
    </rPh>
    <rPh sb="22" eb="24">
      <t>ヒョウキ</t>
    </rPh>
    <phoneticPr fontId="4"/>
  </si>
  <si>
    <t>（申請製品に関する、又は申請企業の）問合せ窓口</t>
    <rPh sb="6" eb="7">
      <t>カン</t>
    </rPh>
    <rPh sb="21" eb="23">
      <t>マドグチ</t>
    </rPh>
    <phoneticPr fontId="4"/>
  </si>
  <si>
    <t>（日本語ページ表記）</t>
    <rPh sb="1" eb="4">
      <t>ニホンゴ</t>
    </rPh>
    <rPh sb="7" eb="9">
      <t>ヒョウキ</t>
    </rPh>
    <phoneticPr fontId="4"/>
  </si>
  <si>
    <t>（英語ページ表記）</t>
    <rPh sb="1" eb="3">
      <t>エイゴ</t>
    </rPh>
    <rPh sb="6" eb="8">
      <t>ヒョウキ</t>
    </rPh>
    <phoneticPr fontId="4"/>
  </si>
  <si>
    <t>（申請製品に関する、又は申請企業の）不具合・脆弱性の届出窓口</t>
    <rPh sb="6" eb="7">
      <t>カン</t>
    </rPh>
    <rPh sb="18" eb="21">
      <t>フグアイ</t>
    </rPh>
    <rPh sb="22" eb="25">
      <t>ゼイジャクセイ</t>
    </rPh>
    <rPh sb="26" eb="28">
      <t>トドケデ</t>
    </rPh>
    <rPh sb="28" eb="30">
      <t>マドグチ</t>
    </rPh>
    <phoneticPr fontId="4"/>
  </si>
  <si>
    <t>（申請製品に関する、又は申請企業の）脆弱性開示ポリシー掲載ホームページ（URL）（日本語ページ表記）</t>
    <rPh sb="6" eb="7">
      <t>カン</t>
    </rPh>
    <rPh sb="10" eb="11">
      <t>マタ</t>
    </rPh>
    <rPh sb="12" eb="14">
      <t>シンセイ</t>
    </rPh>
    <rPh sb="14" eb="16">
      <t>キギョウ</t>
    </rPh>
    <rPh sb="18" eb="23">
      <t>ゼイジャクセイカイジ</t>
    </rPh>
    <rPh sb="27" eb="29">
      <t>ケイサイ</t>
    </rPh>
    <rPh sb="41" eb="44">
      <t>ニホンゴ</t>
    </rPh>
    <rPh sb="47" eb="49">
      <t>ヒョウキ</t>
    </rPh>
    <phoneticPr fontId="4"/>
  </si>
  <si>
    <t>（申請製品に関する、又は申請企業の）脆弱性開示ポリシー掲載ホームページ（URL）（英語ページ表記）</t>
    <rPh sb="6" eb="7">
      <t>カン</t>
    </rPh>
    <rPh sb="18" eb="23">
      <t>ゼイジャクセイカイジ</t>
    </rPh>
    <rPh sb="27" eb="29">
      <t>ケイサイ</t>
    </rPh>
    <rPh sb="41" eb="43">
      <t>エイゴ</t>
    </rPh>
    <rPh sb="46" eb="48">
      <t>ヒョウキ</t>
    </rPh>
    <phoneticPr fontId="4"/>
  </si>
  <si>
    <t>3. PSTI法への同意事項</t>
    <rPh sb="7" eb="8">
      <t>ホウ</t>
    </rPh>
    <rPh sb="10" eb="12">
      <t>ドウイ</t>
    </rPh>
    <rPh sb="12" eb="14">
      <t>ジコウ</t>
    </rPh>
    <phoneticPr fontId="4"/>
  </si>
  <si>
    <t>申請製品のJC-STAR適合ラベル登録番号</t>
    <rPh sb="12" eb="14">
      <t>テキゴウ</t>
    </rPh>
    <rPh sb="17" eb="19">
      <t>トウロク</t>
    </rPh>
    <rPh sb="19" eb="21">
      <t>バンゴウ</t>
    </rPh>
    <phoneticPr fontId="4"/>
  </si>
  <si>
    <t>サポート期間の公表後にサポート期間を短縮することができないことを理解し、同意します。</t>
    <rPh sb="4" eb="6">
      <t>キカン</t>
    </rPh>
    <rPh sb="7" eb="9">
      <t>コウヒョウ</t>
    </rPh>
    <rPh sb="9" eb="10">
      <t>ゴ</t>
    </rPh>
    <rPh sb="15" eb="17">
      <t>キカン</t>
    </rPh>
    <rPh sb="18" eb="20">
      <t>タンシュク</t>
    </rPh>
    <rPh sb="32" eb="34">
      <t>リカイ</t>
    </rPh>
    <rPh sb="36" eb="38">
      <t>ドウイ</t>
    </rPh>
    <phoneticPr fontId="4"/>
  </si>
  <si>
    <t>不適合の疑義が生じた場合におけるセキュリティ要件の遵守状況の調査義務やセキュリティ違反の認識後の是正義務があることを理解し、同意します。</t>
    <rPh sb="0" eb="3">
      <t>フテキゴウ</t>
    </rPh>
    <rPh sb="4" eb="6">
      <t>ギギ</t>
    </rPh>
    <rPh sb="7" eb="8">
      <t>ショウ</t>
    </rPh>
    <rPh sb="10" eb="12">
      <t>バアイ</t>
    </rPh>
    <rPh sb="22" eb="24">
      <t>ヨウケン</t>
    </rPh>
    <rPh sb="25" eb="27">
      <t>ジュンシュ</t>
    </rPh>
    <rPh sb="27" eb="29">
      <t>ジョウキョウ</t>
    </rPh>
    <rPh sb="30" eb="32">
      <t>チョウサ</t>
    </rPh>
    <rPh sb="32" eb="34">
      <t>ギム</t>
    </rPh>
    <rPh sb="41" eb="43">
      <t>イハン</t>
    </rPh>
    <rPh sb="44" eb="46">
      <t>ニンシキ</t>
    </rPh>
    <rPh sb="46" eb="47">
      <t>ゴ</t>
    </rPh>
    <rPh sb="48" eb="50">
      <t>ゼセイ</t>
    </rPh>
    <rPh sb="50" eb="52">
      <t>ギム</t>
    </rPh>
    <rPh sb="58" eb="60">
      <t>リカイ</t>
    </rPh>
    <rPh sb="62" eb="64">
      <t>ドウイ</t>
    </rPh>
    <phoneticPr fontId="4"/>
  </si>
  <si>
    <t>PSTI法及びその他の英国法で規定されている事項（製品出荷後のセキュリティ対応体制（PSIRT）の整備等）を遵守することに同意します。</t>
    <rPh sb="61" eb="63">
      <t>ドウイ</t>
    </rPh>
    <phoneticPr fontId="4"/>
  </si>
  <si>
    <t>IPAが、適合ラベル発行日（公開日）よりPSTI法が求める期間中、「適合ラベル取得製品情報ページ」を公開し続けることに同意します。</t>
    <rPh sb="59" eb="61">
      <t>ドウイ</t>
    </rPh>
    <phoneticPr fontId="1"/>
  </si>
  <si>
    <t>4. 申請内容に関する確認及び署名</t>
    <rPh sb="3" eb="7">
      <t>シンセイナイヨウ</t>
    </rPh>
    <rPh sb="8" eb="9">
      <t>カン</t>
    </rPh>
    <rPh sb="11" eb="13">
      <t>カクニン</t>
    </rPh>
    <rPh sb="13" eb="14">
      <t>オヨ</t>
    </rPh>
    <rPh sb="15" eb="17">
      <t>ショメイ</t>
    </rPh>
    <phoneticPr fontId="4"/>
  </si>
  <si>
    <t>本申請書に記載された内容に虚偽はありません。</t>
    <rPh sb="0" eb="1">
      <t>ホン</t>
    </rPh>
    <rPh sb="5" eb="7">
      <t>キサイ</t>
    </rPh>
    <rPh sb="10" eb="12">
      <t>ナイヨウ</t>
    </rPh>
    <rPh sb="13" eb="15">
      <t>キョギ</t>
    </rPh>
    <phoneticPr fontId="4"/>
  </si>
  <si>
    <r>
      <t>● 現在、PSTI法との相互承認が認められているのは</t>
    </r>
    <r>
      <rPr>
        <b/>
        <sz val="11"/>
        <color rgb="FFFF0000"/>
        <rFont val="Meiryo UI"/>
        <family val="3"/>
        <charset val="128"/>
      </rPr>
      <t>「★1」適合ラベルのみ</t>
    </r>
    <r>
      <rPr>
        <sz val="11"/>
        <rFont val="Meiryo UI"/>
        <family val="3"/>
        <charset val="128"/>
      </rPr>
      <t>となります。したがって、「★2」以上の適合ラベル取得製品についてPSTI法適合を証明したい場合には、「PSTI法適合」での確認手続が完了した際に、同じ登録番号の「★1」適合ラベルを交付します。英国で流通させるPSTI適合製品には「★1」適合ラベルを利用してください。</t>
    </r>
    <phoneticPr fontId="1"/>
  </si>
  <si>
    <t>今回の申請の申請責任者(注1)の氏名・連絡先</t>
    <rPh sb="0" eb="2">
      <t>コンカイ</t>
    </rPh>
    <rPh sb="3" eb="5">
      <t>シンセイ</t>
    </rPh>
    <rPh sb="6" eb="8">
      <t>シンセイ</t>
    </rPh>
    <rPh sb="8" eb="11">
      <t>セキニンシャ</t>
    </rPh>
    <rPh sb="12" eb="13">
      <t>チュウ</t>
    </rPh>
    <rPh sb="16" eb="18">
      <t>シメイ</t>
    </rPh>
    <rPh sb="19" eb="22">
      <t>レンラクサキ</t>
    </rPh>
    <phoneticPr fontId="1"/>
  </si>
  <si>
    <t>● 既に公開されている製品情報ページの記載内容よりも本申請書に記載の内容が優先します。齟齬がある場合、変更届出が提出されていなくても本申請書に記載の内容に変更しますので、注意してください。</t>
    <phoneticPr fontId="1"/>
  </si>
  <si>
    <t>※ 以下の情報について記載・選択をお願いいたします。（記載漏れ・選択漏れがある場合、申請が受理されません。）</t>
    <rPh sb="45" eb="47">
      <t>ジュリ</t>
    </rPh>
    <phoneticPr fontId="1"/>
  </si>
  <si>
    <t xml:space="preserve"> (注1)：実際に申請手続きを行う企業の申請責任者のことです。申請代行の場合には、「申請代行企業」の申請責任者を記入してください。</t>
    <rPh sb="2" eb="3">
      <t>チュウ</t>
    </rPh>
    <phoneticPr fontId="1"/>
  </si>
  <si>
    <t>(注2)：申請代行の場合には、委任状に記載の「申請代行企業」、及び「JC-STAR適合ラベル申請書」の「申請代行企業」の情報と同じであることが必要です。</t>
    <rPh sb="1" eb="2">
      <t>チュウ</t>
    </rPh>
    <phoneticPr fontId="1"/>
  </si>
  <si>
    <t>今回の申請の申請責任者(注1)の所属(注2)・役職</t>
    <rPh sb="0" eb="2">
      <t>コンカイ</t>
    </rPh>
    <rPh sb="3" eb="5">
      <t>シンセイ</t>
    </rPh>
    <rPh sb="6" eb="8">
      <t>シンセイ</t>
    </rPh>
    <rPh sb="8" eb="11">
      <t>セキニンシャ</t>
    </rPh>
    <rPh sb="12" eb="13">
      <t>チュウ</t>
    </rPh>
    <rPh sb="16" eb="18">
      <t>ショゾク</t>
    </rPh>
    <rPh sb="19" eb="20">
      <t>チュウ</t>
    </rPh>
    <rPh sb="23" eb="25">
      <t>ヤクショク</t>
    </rPh>
    <phoneticPr fontId="1"/>
  </si>
  <si>
    <t>PSTI法適合宣言申請書</t>
    <rPh sb="4" eb="5">
      <t>ホウ</t>
    </rPh>
    <rPh sb="5" eb="7">
      <t>テキゴウ</t>
    </rPh>
    <rPh sb="7" eb="9">
      <t>センゲン</t>
    </rPh>
    <rPh sb="9" eb="12">
      <t>シンセイショ</t>
    </rPh>
    <phoneticPr fontId="4"/>
  </si>
  <si>
    <r>
      <t>● 以下の「3. PSTI法への同意事項」に記載されている事項を遵守することを条件として、「PSTI法適合宣言製品リスト」に掲載された製品は、</t>
    </r>
    <r>
      <rPr>
        <b/>
        <sz val="11"/>
        <color rgb="FFFF0000"/>
        <rFont val="Meiryo UI"/>
        <family val="3"/>
        <charset val="128"/>
      </rPr>
      <t>英国での流通にあたってJC-STAR適合ラベルを外部から直接確認できるように掲示</t>
    </r>
    <r>
      <rPr>
        <sz val="11"/>
        <rFont val="Meiryo UI"/>
        <family val="3"/>
        <charset val="128"/>
      </rPr>
      <t>することで、PSTI法で要求される3つのセキュリティ要件（「出荷時の共通パスワード設定の禁止」「脆弱性情報の報告方法の提供」「製品のセキュリティサポート期間の明示」）に適合するとみなされます。</t>
    </r>
    <phoneticPr fontId="4"/>
  </si>
  <si>
    <r>
      <t>● PSTI法に記載された事項に</t>
    </r>
    <r>
      <rPr>
        <b/>
        <sz val="11"/>
        <color rgb="FFFF0000"/>
        <rFont val="Meiryo UI"/>
        <family val="3"/>
        <charset val="128"/>
      </rPr>
      <t>違反すると違法行為となり、罰則の対象</t>
    </r>
    <r>
      <rPr>
        <sz val="11"/>
        <rFont val="Meiryo UI"/>
        <family val="3"/>
        <charset val="128"/>
      </rPr>
      <t>となることに留意ください。</t>
    </r>
    <rPh sb="6" eb="7">
      <t>ホウ</t>
    </rPh>
    <rPh sb="8" eb="10">
      <t>キサイ</t>
    </rPh>
    <rPh sb="13" eb="15">
      <t>ジコウ</t>
    </rPh>
    <rPh sb="16" eb="18">
      <t>イハン</t>
    </rPh>
    <rPh sb="21" eb="23">
      <t>イホウ</t>
    </rPh>
    <rPh sb="23" eb="25">
      <t>コウイ</t>
    </rPh>
    <rPh sb="29" eb="31">
      <t>バッソク</t>
    </rPh>
    <rPh sb="32" eb="34">
      <t>タイショウ</t>
    </rPh>
    <rPh sb="40" eb="42">
      <t>リュウイ</t>
    </rPh>
    <phoneticPr fontId="4"/>
  </si>
  <si>
    <t>今回の申請の申請責任者(注1)の署名(自署)欄</t>
    <rPh sb="16" eb="18">
      <t>ショメイ</t>
    </rPh>
    <rPh sb="19" eb="21">
      <t>ジショ</t>
    </rPh>
    <rPh sb="22" eb="23">
      <t>ラン</t>
    </rPh>
    <phoneticPr fontId="1"/>
  </si>
  <si>
    <t>2026/03/31版</t>
    <rPh sb="10" eb="11">
      <t>バン</t>
    </rPh>
    <phoneticPr fontId="4"/>
  </si>
  <si>
    <r>
      <t>北アイルランドはPSTI法の適用対象内（一部を除く）ですが、「</t>
    </r>
    <r>
      <rPr>
        <b/>
        <sz val="11"/>
        <color rgb="FFFF0000"/>
        <rFont val="Meiryo UI"/>
        <family val="3"/>
        <charset val="128"/>
      </rPr>
      <t>本相互承認の適用外になる</t>
    </r>
    <r>
      <rPr>
        <sz val="11"/>
        <rFont val="Meiryo UI"/>
        <family val="3"/>
        <charset val="128"/>
      </rPr>
      <t>」ことを理解しました。</t>
    </r>
    <rPh sb="47" eb="49">
      <t>リカイ</t>
    </rPh>
    <phoneticPr fontId="4"/>
  </si>
  <si>
    <r>
      <t>英国の規制当局（OPSS: Office for Product Safety and Standards）が市場監視を行い、非準拠製品を発見した場合や通報によって摘発が行われ、</t>
    </r>
    <r>
      <rPr>
        <b/>
        <sz val="11"/>
        <color rgb="FFFF0000"/>
        <rFont val="Meiryo UI"/>
        <family val="3"/>
        <charset val="128"/>
      </rPr>
      <t>違反した場合、罰金が課される</t>
    </r>
    <r>
      <rPr>
        <sz val="11"/>
        <rFont val="Meiryo UI"/>
        <family val="3"/>
        <charset val="128"/>
      </rPr>
      <t>ことを理解しました。</t>
    </r>
    <phoneticPr fontId="4"/>
  </si>
  <si>
    <r>
      <t>製品や脆弱性情報についての</t>
    </r>
    <r>
      <rPr>
        <b/>
        <sz val="11"/>
        <color rgb="FFFF0000"/>
        <rFont val="Meiryo UI"/>
        <family val="3"/>
        <charset val="128"/>
      </rPr>
      <t>「英語」</t>
    </r>
    <r>
      <rPr>
        <sz val="11"/>
        <rFont val="Meiryo UI"/>
        <family val="3"/>
        <charset val="128"/>
      </rPr>
      <t>での情報提供や脆弱性窓口の設置等が必要となることを理解し、同意します。</t>
    </r>
    <rPh sb="42" eb="44">
      <t>リカイ</t>
    </rPh>
    <rPh sb="46" eb="48">
      <t>ドウイ</t>
    </rPh>
    <phoneticPr fontId="1"/>
  </si>
  <si>
    <r>
      <t>脆弱性対応やサーベイランス対応を実施した場合に、</t>
    </r>
    <r>
      <rPr>
        <b/>
        <sz val="11"/>
        <color rgb="FFFF0000"/>
        <rFont val="Meiryo UI"/>
        <family val="3"/>
        <charset val="128"/>
      </rPr>
      <t>10年間</t>
    </r>
    <r>
      <rPr>
        <sz val="11"/>
        <rFont val="Meiryo UI"/>
        <family val="3"/>
        <charset val="128"/>
      </rPr>
      <t>、その記録を製造者側で保管する義務があることを理解し、同意します。</t>
    </r>
    <rPh sb="0" eb="3">
      <t>ゼイジャクセイ</t>
    </rPh>
    <rPh sb="3" eb="5">
      <t>タイオウ</t>
    </rPh>
    <rPh sb="13" eb="15">
      <t>タイオウ</t>
    </rPh>
    <rPh sb="16" eb="18">
      <t>ジッシ</t>
    </rPh>
    <rPh sb="20" eb="22">
      <t>バアイ</t>
    </rPh>
    <rPh sb="26" eb="28">
      <t>ネンカン</t>
    </rPh>
    <rPh sb="31" eb="33">
      <t>キロク</t>
    </rPh>
    <rPh sb="34" eb="36">
      <t>セイゾウ</t>
    </rPh>
    <rPh sb="36" eb="37">
      <t>シャ</t>
    </rPh>
    <rPh sb="37" eb="38">
      <t>ガワ</t>
    </rPh>
    <rPh sb="39" eb="41">
      <t>ホカン</t>
    </rPh>
    <rPh sb="43" eb="45">
      <t>ギム</t>
    </rPh>
    <rPh sb="51" eb="53">
      <t>リカイ</t>
    </rPh>
    <rPh sb="55" eb="57">
      <t>ドウイ</t>
    </rPh>
    <phoneticPr fontId="4"/>
  </si>
  <si>
    <r>
      <t>PSTI法では、適合宣言書（又はそのコピー）について</t>
    </r>
    <r>
      <rPr>
        <b/>
        <sz val="11"/>
        <color rgb="FFFF0000"/>
        <rFont val="Meiryo UI"/>
        <family val="3"/>
        <charset val="128"/>
      </rPr>
      <t>発行日から10年間又はサポート期間のいずれか長い方まで保管が義務</t>
    </r>
    <r>
      <rPr>
        <sz val="11"/>
        <rFont val="Meiryo UI"/>
        <family val="3"/>
        <charset val="128"/>
      </rPr>
      <t>づけられていることを理解し、JC-STAR適合ラベルをその期間保存することに同意します。</t>
    </r>
    <rPh sb="68" eb="70">
      <t>リカイ</t>
    </rPh>
    <rPh sb="79" eb="81">
      <t>テキゴウ</t>
    </rPh>
    <rPh sb="87" eb="89">
      <t>キカン</t>
    </rPh>
    <rPh sb="89" eb="91">
      <t>ホゾン</t>
    </rPh>
    <rPh sb="96" eb="98">
      <t>ドウイ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</si>
</sst>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font>
      <sz val="11"/>
      <color theme="1"/>
      <name val="游ゴシック"/>
      <family val="2"/>
      <charset val="128"/>
      <scheme val="minor"/>
    </font>
    <font>
      <sz val="6"/>
      <name val="游ゴシック"/>
      <family val="2"/>
      <charset val="128"/>
      <scheme val="minor"/>
    </font>
    <font>
      <sz val="11"/>
      <color rgb="FF000000"/>
      <name val="Yu Gothic"/>
      <family val="3"/>
      <charset val="128"/>
    </font>
    <font>
      <b/>
      <sz val="11"/>
      <color theme="0"/>
      <name val="Meiryo UI"/>
      <family val="3"/>
      <charset val="128"/>
    </font>
    <font>
      <sz val="6"/>
      <name val="游ゴシック"/>
      <family val="3"/>
      <charset val="128"/>
      <scheme val="minor"/>
    </font>
    <font>
      <sz val="11"/>
      <color theme="1"/>
      <name val="Meiryo UI"/>
      <family val="3"/>
      <charset val="128"/>
    </font>
    <font>
      <sz val="11"/>
      <name val="Meiryo UI"/>
      <family val="3"/>
      <charset val="128"/>
    </font>
    <font>
      <sz val="20"/>
      <name val="Meiryo UI"/>
      <family val="3"/>
      <charset val="128"/>
    </font>
    <font>
      <sz val="14"/>
      <name val="Meiryo UI"/>
      <family val="3"/>
      <charset val="128"/>
    </font>
    <font>
      <b/>
      <sz val="11"/>
      <color rgb="FFFF0000"/>
      <name val="Meiryo UI"/>
      <family val="3"/>
      <charset val="128"/>
    </font>
    <font>
      <sz val="22"/>
      <name val="Meiryo UI"/>
      <family val="3"/>
      <charset val="128"/>
    </font>
  </fonts>
  <fills count="7">
    <fill>
      <patternFill patternType="none"/>
    </fill>
    <fill>
      <patternFill patternType="gray125"/>
    </fill>
    <fill>
      <patternFill patternType="solid">
        <fgColor theme="3"/>
        <bgColor indexed="64"/>
      </patternFill>
    </fill>
    <fill>
      <patternFill patternType="solid">
        <fgColor theme="9" tint="0.79998168889431442"/>
        <bgColor indexed="64"/>
      </patternFill>
    </fill>
    <fill>
      <patternFill patternType="solid">
        <fgColor theme="0"/>
        <bgColor indexed="64"/>
      </patternFill>
    </fill>
    <fill>
      <patternFill patternType="solid">
        <fgColor rgb="FFFFD5D5"/>
        <bgColor indexed="64"/>
      </patternFill>
    </fill>
    <fill>
      <patternFill patternType="solid">
        <fgColor rgb="FFFFFF00"/>
        <bgColor indexed="64"/>
      </patternFill>
    </fill>
  </fills>
  <borders count="31">
    <border>
      <left/>
      <right/>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bottom style="thin">
        <color indexed="64"/>
      </bottom>
      <diagonal/>
    </border>
    <border>
      <left style="medium">
        <color indexed="64"/>
      </left>
      <right/>
      <top/>
      <bottom/>
      <diagonal/>
    </border>
    <border>
      <left style="thin">
        <color indexed="64"/>
      </left>
      <right style="thin">
        <color indexed="64"/>
      </right>
      <top style="thin">
        <color indexed="64"/>
      </top>
      <bottom style="dotted">
        <color indexed="64"/>
      </bottom>
      <diagonal/>
    </border>
    <border>
      <left style="thin">
        <color indexed="64"/>
      </left>
      <right style="medium">
        <color indexed="64"/>
      </right>
      <top style="thin">
        <color indexed="64"/>
      </top>
      <bottom style="dotted">
        <color indexed="64"/>
      </bottom>
      <diagonal/>
    </border>
    <border>
      <left style="medium">
        <color indexed="64"/>
      </left>
      <right style="thin">
        <color indexed="64"/>
      </right>
      <top/>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bottom style="dotted">
        <color indexed="64"/>
      </bottom>
      <diagonal/>
    </border>
    <border>
      <left style="thin">
        <color indexed="64"/>
      </left>
      <right/>
      <top/>
      <bottom/>
      <diagonal/>
    </border>
    <border>
      <left style="thin">
        <color indexed="64"/>
      </left>
      <right style="medium">
        <color indexed="64"/>
      </right>
      <top/>
      <bottom/>
      <diagonal/>
    </border>
    <border>
      <left/>
      <right/>
      <top style="thin">
        <color indexed="64"/>
      </top>
      <bottom/>
      <diagonal/>
    </border>
    <border>
      <left style="thin">
        <color indexed="64"/>
      </left>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1">
    <xf numFmtId="0" fontId="0" fillId="0" borderId="0">
      <alignment vertical="center"/>
    </xf>
  </cellStyleXfs>
  <cellXfs count="74">
    <xf numFmtId="0" fontId="0" fillId="0" borderId="0" xfId="0">
      <alignment vertical="center"/>
    </xf>
    <xf numFmtId="0" fontId="3" fillId="2" borderId="3" xfId="0" applyFont="1" applyFill="1" applyBorder="1" applyAlignment="1" applyProtection="1">
      <alignment horizontal="left" vertical="center"/>
      <protection hidden="1"/>
    </xf>
    <xf numFmtId="0" fontId="5" fillId="0" borderId="4" xfId="0" applyFont="1" applyBorder="1" applyProtection="1">
      <alignment vertical="center"/>
      <protection hidden="1"/>
    </xf>
    <xf numFmtId="0" fontId="6" fillId="4" borderId="6" xfId="0" applyFont="1" applyFill="1" applyBorder="1" applyAlignment="1" applyProtection="1">
      <alignment horizontal="left" vertical="center"/>
      <protection hidden="1"/>
    </xf>
    <xf numFmtId="14" fontId="6" fillId="3" borderId="7" xfId="0" applyNumberFormat="1" applyFont="1" applyFill="1" applyBorder="1" applyAlignment="1" applyProtection="1">
      <alignment horizontal="left" vertical="center"/>
      <protection locked="0"/>
    </xf>
    <xf numFmtId="0" fontId="6" fillId="3" borderId="5" xfId="0" applyFont="1" applyFill="1" applyBorder="1" applyAlignment="1" applyProtection="1">
      <alignment horizontal="left" vertical="center"/>
      <protection locked="0"/>
    </xf>
    <xf numFmtId="0" fontId="6" fillId="3" borderId="9" xfId="0" applyFont="1" applyFill="1" applyBorder="1" applyAlignment="1" applyProtection="1">
      <alignment horizontal="left" vertical="top"/>
      <protection locked="0"/>
    </xf>
    <xf numFmtId="0" fontId="5" fillId="0" borderId="8" xfId="0" applyFont="1" applyBorder="1" applyProtection="1">
      <alignment vertical="center"/>
      <protection hidden="1"/>
    </xf>
    <xf numFmtId="0" fontId="6" fillId="4" borderId="12" xfId="0" applyFont="1" applyFill="1" applyBorder="1" applyAlignment="1" applyProtection="1">
      <alignment horizontal="left" vertical="center"/>
      <protection hidden="1"/>
    </xf>
    <xf numFmtId="49" fontId="6" fillId="0" borderId="13" xfId="0" applyNumberFormat="1" applyFont="1" applyBorder="1" applyAlignment="1" applyProtection="1">
      <alignment horizontal="left" vertical="top"/>
      <protection locked="0"/>
    </xf>
    <xf numFmtId="0" fontId="6" fillId="0" borderId="5" xfId="0" applyFont="1" applyBorder="1" applyAlignment="1" applyProtection="1">
      <alignment horizontal="left" vertical="center"/>
      <protection locked="0"/>
    </xf>
    <xf numFmtId="0" fontId="5" fillId="0" borderId="4" xfId="0" applyFont="1" applyBorder="1" applyAlignment="1" applyProtection="1">
      <alignment vertical="center" wrapText="1"/>
      <protection hidden="1"/>
    </xf>
    <xf numFmtId="0" fontId="5" fillId="0" borderId="8" xfId="0" applyFont="1" applyBorder="1" applyAlignment="1" applyProtection="1">
      <alignment horizontal="left" vertical="center"/>
      <protection hidden="1"/>
    </xf>
    <xf numFmtId="0" fontId="8" fillId="0" borderId="0" xfId="0" applyFont="1" applyAlignment="1" applyProtection="1">
      <alignment horizontal="right"/>
      <protection hidden="1"/>
    </xf>
    <xf numFmtId="0" fontId="0" fillId="0" borderId="0" xfId="0" applyAlignment="1">
      <alignment horizontal="left" vertical="center"/>
    </xf>
    <xf numFmtId="0" fontId="6" fillId="0" borderId="7" xfId="0" applyFont="1" applyBorder="1" applyAlignment="1"/>
    <xf numFmtId="0" fontId="6" fillId="3" borderId="15" xfId="0" applyFont="1" applyFill="1" applyBorder="1" applyAlignment="1" applyProtection="1">
      <alignment horizontal="left" vertical="center"/>
      <protection locked="0"/>
    </xf>
    <xf numFmtId="0" fontId="6" fillId="4" borderId="16" xfId="0" applyFont="1" applyFill="1" applyBorder="1" applyAlignment="1" applyProtection="1">
      <alignment horizontal="left" vertical="center"/>
      <protection hidden="1"/>
    </xf>
    <xf numFmtId="0" fontId="6" fillId="4" borderId="10" xfId="0" applyFont="1" applyFill="1" applyBorder="1" applyAlignment="1" applyProtection="1">
      <alignment horizontal="left" vertical="center"/>
      <protection hidden="1"/>
    </xf>
    <xf numFmtId="0" fontId="6" fillId="3" borderId="18" xfId="0" applyFont="1" applyFill="1" applyBorder="1" applyAlignment="1" applyProtection="1">
      <alignment horizontal="left" vertical="center"/>
      <protection locked="0"/>
    </xf>
    <xf numFmtId="0" fontId="6" fillId="4" borderId="21" xfId="0" applyFont="1" applyFill="1" applyBorder="1" applyAlignment="1" applyProtection="1">
      <alignment horizontal="left" vertical="center"/>
      <protection hidden="1"/>
    </xf>
    <xf numFmtId="14" fontId="6" fillId="0" borderId="13" xfId="0" applyNumberFormat="1" applyFont="1" applyBorder="1" applyAlignment="1" applyProtection="1">
      <alignment horizontal="left" vertical="center"/>
      <protection locked="0"/>
    </xf>
    <xf numFmtId="0" fontId="6" fillId="3" borderId="5" xfId="0" applyFont="1" applyFill="1" applyBorder="1" applyAlignment="1" applyProtection="1">
      <alignment horizontal="left" vertical="top"/>
      <protection locked="0"/>
    </xf>
    <xf numFmtId="0" fontId="6" fillId="4" borderId="10" xfId="0" applyFont="1" applyFill="1" applyBorder="1" applyAlignment="1" applyProtection="1">
      <alignment vertical="center" wrapText="1"/>
      <protection hidden="1"/>
    </xf>
    <xf numFmtId="0" fontId="6" fillId="0" borderId="19" xfId="0" applyFont="1" applyBorder="1" applyAlignment="1" applyProtection="1">
      <alignment horizontal="left" vertical="top"/>
      <protection locked="0"/>
    </xf>
    <xf numFmtId="0" fontId="6" fillId="4" borderId="21" xfId="0" applyFont="1" applyFill="1" applyBorder="1" applyAlignment="1" applyProtection="1">
      <alignment vertical="center" wrapText="1"/>
      <protection hidden="1"/>
    </xf>
    <xf numFmtId="0" fontId="6" fillId="3" borderId="7" xfId="0" applyFont="1" applyFill="1" applyBorder="1" applyAlignment="1" applyProtection="1">
      <alignment horizontal="left" vertical="top"/>
      <protection locked="0"/>
    </xf>
    <xf numFmtId="0" fontId="6" fillId="3" borderId="20" xfId="0" applyFont="1" applyFill="1" applyBorder="1" applyAlignment="1" applyProtection="1">
      <alignment horizontal="left" vertical="top"/>
      <protection locked="0"/>
    </xf>
    <xf numFmtId="0" fontId="6" fillId="0" borderId="4" xfId="0" applyFont="1" applyBorder="1" applyAlignment="1" applyProtection="1">
      <alignment horizontal="left" vertical="center" wrapText="1"/>
      <protection hidden="1"/>
    </xf>
    <xf numFmtId="0" fontId="6" fillId="3" borderId="7" xfId="0" applyFont="1" applyFill="1" applyBorder="1" applyAlignment="1" applyProtection="1">
      <alignment horizontal="left" vertical="center"/>
      <protection locked="0"/>
    </xf>
    <xf numFmtId="0" fontId="5" fillId="0" borderId="17" xfId="0" applyFont="1" applyBorder="1" applyAlignment="1" applyProtection="1">
      <alignment horizontal="left" vertical="center"/>
      <protection hidden="1"/>
    </xf>
    <xf numFmtId="0" fontId="5" fillId="0" borderId="4" xfId="0" applyFont="1" applyBorder="1" applyAlignment="1" applyProtection="1">
      <alignment horizontal="left" vertical="top"/>
      <protection hidden="1"/>
    </xf>
    <xf numFmtId="0" fontId="5" fillId="0" borderId="8" xfId="0" applyFont="1" applyBorder="1" applyAlignment="1" applyProtection="1">
      <alignment vertical="top"/>
      <protection hidden="1"/>
    </xf>
    <xf numFmtId="0" fontId="5" fillId="0" borderId="17" xfId="0" applyFont="1" applyBorder="1" applyAlignment="1" applyProtection="1">
      <alignment horizontal="right" vertical="top"/>
      <protection hidden="1"/>
    </xf>
    <xf numFmtId="0" fontId="5" fillId="0" borderId="11" xfId="0" applyFont="1" applyBorder="1" applyAlignment="1" applyProtection="1">
      <alignment horizontal="right" vertical="top"/>
      <protection hidden="1"/>
    </xf>
    <xf numFmtId="0" fontId="5" fillId="0" borderId="8" xfId="0" applyFont="1" applyBorder="1" applyAlignment="1" applyProtection="1">
      <alignment vertical="top" wrapText="1"/>
      <protection hidden="1"/>
    </xf>
    <xf numFmtId="0" fontId="6" fillId="0" borderId="1" xfId="0" applyFont="1" applyBorder="1" applyAlignment="1" applyProtection="1">
      <alignment horizontal="left" vertical="center" wrapText="1"/>
      <protection hidden="1"/>
    </xf>
    <xf numFmtId="0" fontId="6" fillId="0" borderId="1" xfId="0" applyFont="1" applyBorder="1" applyAlignment="1" applyProtection="1">
      <alignment horizontal="left" vertical="top" wrapText="1"/>
      <protection hidden="1"/>
    </xf>
    <xf numFmtId="0" fontId="6" fillId="3" borderId="23" xfId="0" applyFont="1" applyFill="1" applyBorder="1" applyAlignment="1" applyProtection="1">
      <alignment horizontal="left" vertical="center"/>
      <protection locked="0"/>
    </xf>
    <xf numFmtId="0" fontId="6" fillId="0" borderId="0" xfId="0" applyFont="1" applyBorder="1" applyAlignment="1" applyProtection="1">
      <alignment horizontal="left" vertical="center" wrapText="1"/>
      <protection hidden="1"/>
    </xf>
    <xf numFmtId="0" fontId="6" fillId="4" borderId="0" xfId="0" applyFont="1" applyFill="1" applyBorder="1" applyAlignment="1" applyProtection="1">
      <alignment horizontal="left" vertical="center"/>
      <protection hidden="1"/>
    </xf>
    <xf numFmtId="0" fontId="10" fillId="6" borderId="24" xfId="0" applyFont="1" applyFill="1" applyBorder="1" applyAlignment="1" applyProtection="1">
      <alignment horizontal="center" vertical="center"/>
      <protection hidden="1"/>
    </xf>
    <xf numFmtId="0" fontId="6" fillId="0" borderId="0" xfId="0" applyFont="1" applyFill="1" applyBorder="1" applyAlignment="1" applyProtection="1">
      <alignment horizontal="left" vertical="center"/>
      <protection locked="0"/>
    </xf>
    <xf numFmtId="0" fontId="0" fillId="0" borderId="25" xfId="0" applyBorder="1">
      <alignment vertical="center"/>
    </xf>
    <xf numFmtId="0" fontId="0" fillId="0" borderId="4" xfId="0" applyBorder="1">
      <alignment vertical="center"/>
    </xf>
    <xf numFmtId="0" fontId="0" fillId="0" borderId="28" xfId="0" applyBorder="1">
      <alignment vertical="center"/>
    </xf>
    <xf numFmtId="0" fontId="0" fillId="0" borderId="0" xfId="0" applyProtection="1">
      <alignment vertical="center"/>
      <protection locked="0"/>
    </xf>
    <xf numFmtId="0" fontId="0" fillId="0" borderId="0" xfId="0" applyAlignment="1" applyProtection="1">
      <alignment horizontal="left" vertical="center"/>
      <protection locked="0"/>
    </xf>
    <xf numFmtId="0" fontId="6" fillId="0" borderId="0" xfId="0" applyFont="1" applyFill="1" applyAlignment="1" applyProtection="1">
      <protection locked="0"/>
    </xf>
    <xf numFmtId="0" fontId="0" fillId="0" borderId="0" xfId="0" applyFill="1" applyProtection="1">
      <alignment vertical="center"/>
      <protection locked="0"/>
    </xf>
    <xf numFmtId="0" fontId="6" fillId="0" borderId="0" xfId="0" applyFont="1" applyFill="1" applyProtection="1">
      <alignment vertical="center"/>
      <protection locked="0"/>
    </xf>
    <xf numFmtId="0" fontId="6" fillId="0" borderId="0" xfId="0" applyFont="1" applyFill="1" applyAlignment="1" applyProtection="1">
      <alignment horizontal="left" vertical="center"/>
      <protection locked="0"/>
    </xf>
    <xf numFmtId="0" fontId="6" fillId="0" borderId="0" xfId="0" applyFont="1" applyFill="1" applyAlignment="1" applyProtection="1">
      <alignment vertical="center" wrapText="1"/>
      <protection locked="0"/>
    </xf>
    <xf numFmtId="0" fontId="7" fillId="0" borderId="0" xfId="0" applyFont="1" applyAlignment="1" applyProtection="1">
      <alignment horizontal="center" vertical="center"/>
      <protection hidden="1"/>
    </xf>
    <xf numFmtId="0" fontId="6" fillId="5" borderId="14" xfId="0" applyFont="1" applyFill="1" applyBorder="1" applyAlignment="1" applyProtection="1">
      <alignment horizontal="left" vertical="center" wrapText="1"/>
      <protection hidden="1"/>
    </xf>
    <xf numFmtId="0" fontId="6" fillId="5" borderId="0" xfId="0" applyFont="1" applyFill="1" applyBorder="1" applyAlignment="1" applyProtection="1">
      <alignment horizontal="left" vertical="center" wrapText="1"/>
      <protection hidden="1"/>
    </xf>
    <xf numFmtId="0" fontId="0" fillId="0" borderId="0" xfId="0" applyAlignment="1">
      <alignment horizontal="left" vertical="center"/>
    </xf>
    <xf numFmtId="0" fontId="0" fillId="0" borderId="29" xfId="0" applyBorder="1" applyAlignment="1">
      <alignment horizontal="left" vertical="center"/>
    </xf>
    <xf numFmtId="0" fontId="0" fillId="0" borderId="30" xfId="0" applyBorder="1" applyAlignment="1">
      <alignment horizontal="left" vertical="center"/>
    </xf>
    <xf numFmtId="0" fontId="0" fillId="0" borderId="7" xfId="0" applyBorder="1" applyAlignment="1">
      <alignment horizontal="left" vertical="center"/>
    </xf>
    <xf numFmtId="0" fontId="0" fillId="0" borderId="6" xfId="0" applyBorder="1" applyAlignment="1">
      <alignment horizontal="left" vertical="center"/>
    </xf>
    <xf numFmtId="0" fontId="0" fillId="0" borderId="0" xfId="0" applyAlignment="1" applyProtection="1">
      <alignment horizontal="left" vertical="center"/>
      <protection hidden="1"/>
    </xf>
    <xf numFmtId="0" fontId="0" fillId="0" borderId="0" xfId="0" applyAlignment="1" applyProtection="1">
      <alignment horizontal="left" vertical="center" wrapText="1"/>
      <protection hidden="1"/>
    </xf>
    <xf numFmtId="0" fontId="5" fillId="0" borderId="8" xfId="0" applyFont="1" applyBorder="1" applyAlignment="1" applyProtection="1">
      <alignment horizontal="left" vertical="top" wrapText="1"/>
      <protection hidden="1"/>
    </xf>
    <xf numFmtId="0" fontId="5" fillId="0" borderId="11" xfId="0" applyFont="1" applyBorder="1" applyAlignment="1" applyProtection="1">
      <alignment horizontal="left" vertical="top" wrapText="1"/>
      <protection hidden="1"/>
    </xf>
    <xf numFmtId="0" fontId="6" fillId="4" borderId="10" xfId="0" applyFont="1" applyFill="1" applyBorder="1" applyAlignment="1" applyProtection="1">
      <alignment horizontal="left" vertical="center"/>
      <protection hidden="1"/>
    </xf>
    <xf numFmtId="0" fontId="6" fillId="4" borderId="12" xfId="0" applyFont="1" applyFill="1" applyBorder="1" applyAlignment="1" applyProtection="1">
      <alignment horizontal="left" vertical="center"/>
      <protection hidden="1"/>
    </xf>
    <xf numFmtId="0" fontId="3" fillId="2" borderId="1" xfId="0" applyFont="1" applyFill="1" applyBorder="1" applyAlignment="1" applyProtection="1">
      <alignment horizontal="left" vertical="center"/>
      <protection hidden="1"/>
    </xf>
    <xf numFmtId="0" fontId="3" fillId="2" borderId="22" xfId="0" applyFont="1" applyFill="1" applyBorder="1" applyAlignment="1" applyProtection="1">
      <alignment horizontal="left" vertical="center"/>
      <protection hidden="1"/>
    </xf>
    <xf numFmtId="0" fontId="0" fillId="0" borderId="26" xfId="0" applyBorder="1" applyAlignment="1">
      <alignment horizontal="left" vertical="center"/>
    </xf>
    <xf numFmtId="0" fontId="0" fillId="0" borderId="27" xfId="0" applyBorder="1" applyAlignment="1">
      <alignment horizontal="left" vertical="center"/>
    </xf>
    <xf numFmtId="0" fontId="3" fillId="2" borderId="2" xfId="0" applyFont="1" applyFill="1" applyBorder="1" applyAlignment="1" applyProtection="1">
      <alignment horizontal="left" vertical="center"/>
      <protection hidden="1"/>
    </xf>
    <xf numFmtId="0" fontId="5" fillId="0" borderId="8" xfId="0" applyFont="1" applyBorder="1" applyAlignment="1" applyProtection="1">
      <alignment horizontal="left" vertical="center"/>
      <protection hidden="1"/>
    </xf>
    <xf numFmtId="0" fontId="5" fillId="0" borderId="11" xfId="0" applyFont="1" applyBorder="1" applyAlignment="1" applyProtection="1">
      <alignment horizontal="left" vertical="center"/>
      <protection hidden="1"/>
    </xf>
  </cellXfs>
  <cellStyles count="1">
    <cellStyle name="標準" xfId="0" builtinId="0"/>
  </cellStyles>
  <dxfs count="5">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fmlaLink="$E$59" lockText="1" noThreeD="1"/>
</file>

<file path=xl/ctrlProps/ctrlProp10.xml><?xml version="1.0" encoding="utf-8"?>
<formControlPr xmlns="http://schemas.microsoft.com/office/spreadsheetml/2009/9/main" objectType="CheckBox" fmlaLink="$E$52" lockText="1" noThreeD="1"/>
</file>

<file path=xl/ctrlProps/ctrlProp11.xml><?xml version="1.0" encoding="utf-8"?>
<formControlPr xmlns="http://schemas.microsoft.com/office/spreadsheetml/2009/9/main" objectType="CheckBox" fmlaLink="$E$55" lockText="1" noThreeD="1"/>
</file>

<file path=xl/ctrlProps/ctrlProp12.xml><?xml version="1.0" encoding="utf-8"?>
<formControlPr xmlns="http://schemas.microsoft.com/office/spreadsheetml/2009/9/main" objectType="CheckBox" fmlaLink="$E$54" lockText="1" noThreeD="1"/>
</file>

<file path=xl/ctrlProps/ctrlProp13.xml><?xml version="1.0" encoding="utf-8"?>
<formControlPr xmlns="http://schemas.microsoft.com/office/spreadsheetml/2009/9/main" objectType="CheckBox" fmlaLink="$E$49" lockText="1" noThreeD="1"/>
</file>

<file path=xl/ctrlProps/ctrlProp14.xml><?xml version="1.0" encoding="utf-8"?>
<formControlPr xmlns="http://schemas.microsoft.com/office/spreadsheetml/2009/9/main" objectType="CheckBox" fmlaLink="$E$51" lockText="1" noThreeD="1"/>
</file>

<file path=xl/ctrlProps/ctrlProp15.xml><?xml version="1.0" encoding="utf-8"?>
<formControlPr xmlns="http://schemas.microsoft.com/office/spreadsheetml/2009/9/main" objectType="CheckBox" fmlaLink="$E$56" lockText="1" noThreeD="1"/>
</file>

<file path=xl/ctrlProps/ctrlProp16.xml><?xml version="1.0" encoding="utf-8"?>
<formControlPr xmlns="http://schemas.microsoft.com/office/spreadsheetml/2009/9/main" objectType="CheckBox" fmlaLink="$E$48" lockText="1" noThreeD="1"/>
</file>

<file path=xl/ctrlProps/ctrlProp2.xml><?xml version="1.0" encoding="utf-8"?>
<formControlPr xmlns="http://schemas.microsoft.com/office/spreadsheetml/2009/9/main" objectType="CheckBox" fmlaLink="$E$27" lockText="1" noThreeD="1"/>
</file>

<file path=xl/ctrlProps/ctrlProp3.xml><?xml version="1.0" encoding="utf-8"?>
<formControlPr xmlns="http://schemas.microsoft.com/office/spreadsheetml/2009/9/main" objectType="CheckBox" fmlaLink="$F$27" lockText="1" noThreeD="1"/>
</file>

<file path=xl/ctrlProps/ctrlProp4.xml><?xml version="1.0" encoding="utf-8"?>
<formControlPr xmlns="http://schemas.microsoft.com/office/spreadsheetml/2009/9/main" objectType="CheckBox" fmlaLink="$E$36" lockText="1" noThreeD="1"/>
</file>

<file path=xl/ctrlProps/ctrlProp5.xml><?xml version="1.0" encoding="utf-8"?>
<formControlPr xmlns="http://schemas.microsoft.com/office/spreadsheetml/2009/9/main" objectType="CheckBox" fmlaLink="$E$39" lockText="1" noThreeD="1"/>
</file>

<file path=xl/ctrlProps/ctrlProp6.xml><?xml version="1.0" encoding="utf-8"?>
<formControlPr xmlns="http://schemas.microsoft.com/office/spreadsheetml/2009/9/main" objectType="CheckBox" fmlaLink="$E$44" lockText="1" noThreeD="1"/>
</file>

<file path=xl/ctrlProps/ctrlProp7.xml><?xml version="1.0" encoding="utf-8"?>
<formControlPr xmlns="http://schemas.microsoft.com/office/spreadsheetml/2009/9/main" objectType="CheckBox" fmlaLink="$E$32" lockText="1" noThreeD="1"/>
</file>

<file path=xl/ctrlProps/ctrlProp8.xml><?xml version="1.0" encoding="utf-8"?>
<formControlPr xmlns="http://schemas.microsoft.com/office/spreadsheetml/2009/9/main" objectType="CheckBox" fmlaLink="$E$53" lockText="1" noThreeD="1"/>
</file>

<file path=xl/ctrlProps/ctrlProp9.xml><?xml version="1.0" encoding="utf-8"?>
<formControlPr xmlns="http://schemas.microsoft.com/office/spreadsheetml/2009/9/main" objectType="CheckBox" fmlaLink="$E$50"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28575</xdr:colOff>
          <xdr:row>26</xdr:row>
          <xdr:rowOff>38100</xdr:rowOff>
        </xdr:from>
        <xdr:to>
          <xdr:col>1</xdr:col>
          <xdr:colOff>2400300</xdr:colOff>
          <xdr:row>26</xdr:row>
          <xdr:rowOff>219075</xdr:rowOff>
        </xdr:to>
        <xdr:sp macro="" textlink="">
          <xdr:nvSpPr>
            <xdr:cNvPr id="1025" name="Check Box 1" descr=" 添付時にチェック"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添付時にチェック</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2238375</xdr:colOff>
          <xdr:row>26</xdr:row>
          <xdr:rowOff>38100</xdr:rowOff>
        </xdr:from>
        <xdr:to>
          <xdr:col>1</xdr:col>
          <xdr:colOff>6991350</xdr:colOff>
          <xdr:row>26</xdr:row>
          <xdr:rowOff>219075</xdr:rowOff>
        </xdr:to>
        <xdr:sp macro="" textlink="">
          <xdr:nvSpPr>
            <xdr:cNvPr id="1034" name="Check Box 10" descr=" 適合ラベル申込(代行申請)と同時の場合にチェック(申込書類に添付済)" hidden="1">
              <a:extLst>
                <a:ext uri="{63B3BB69-23CF-44E3-9099-C40C66FF867C}">
                  <a14:compatExt spid="_x0000_s1034"/>
                </a:ext>
                <a:ext uri="{FF2B5EF4-FFF2-40B4-BE49-F238E27FC236}">
                  <a16:creationId xmlns:a16="http://schemas.microsoft.com/office/drawing/2014/main" id="{00000000-0008-0000-0000-00000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適合ラベル申請(代行申請)と同時の場合にチェック(申込書類に添付済)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35</xdr:row>
          <xdr:rowOff>9525</xdr:rowOff>
        </xdr:from>
        <xdr:to>
          <xdr:col>1</xdr:col>
          <xdr:colOff>4171950</xdr:colOff>
          <xdr:row>35</xdr:row>
          <xdr:rowOff>238125</xdr:rowOff>
        </xdr:to>
        <xdr:sp macro="" textlink="">
          <xdr:nvSpPr>
            <xdr:cNvPr id="1035" name="Check Box 11" descr=" 上記のホームページ内に記載されている場合はチェック" hidden="1">
              <a:extLst>
                <a:ext uri="{63B3BB69-23CF-44E3-9099-C40C66FF867C}">
                  <a14:compatExt spid="_x0000_s1035"/>
                </a:ext>
                <a:ext uri="{FF2B5EF4-FFF2-40B4-BE49-F238E27FC236}">
                  <a16:creationId xmlns:a16="http://schemas.microsoft.com/office/drawing/2014/main" id="{00000000-0008-0000-0000-00000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上記のホームページ内に記載されている場合はチェック</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38</xdr:row>
          <xdr:rowOff>9525</xdr:rowOff>
        </xdr:from>
        <xdr:to>
          <xdr:col>1</xdr:col>
          <xdr:colOff>4171950</xdr:colOff>
          <xdr:row>38</xdr:row>
          <xdr:rowOff>238125</xdr:rowOff>
        </xdr:to>
        <xdr:sp macro="" textlink="">
          <xdr:nvSpPr>
            <xdr:cNvPr id="1039" name="Check Box 15" descr=" 上記の製品に関する問合せ先と同じ場合はチェック" hidden="1">
              <a:extLst>
                <a:ext uri="{63B3BB69-23CF-44E3-9099-C40C66FF867C}">
                  <a14:compatExt spid="_x0000_s1039"/>
                </a:ext>
                <a:ext uri="{FF2B5EF4-FFF2-40B4-BE49-F238E27FC236}">
                  <a16:creationId xmlns:a16="http://schemas.microsoft.com/office/drawing/2014/main" id="{00000000-0008-0000-0000-00000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上記の製品に関する問合せ先と同じ場合はチェック</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43</xdr:row>
          <xdr:rowOff>38100</xdr:rowOff>
        </xdr:from>
        <xdr:to>
          <xdr:col>1</xdr:col>
          <xdr:colOff>2914650</xdr:colOff>
          <xdr:row>43</xdr:row>
          <xdr:rowOff>209550</xdr:rowOff>
        </xdr:to>
        <xdr:sp macro="" textlink="">
          <xdr:nvSpPr>
            <xdr:cNvPr id="1045" name="Check Box 21" descr=" 適合ラベル申込と同時の場合にチェック" hidden="1">
              <a:extLst>
                <a:ext uri="{63B3BB69-23CF-44E3-9099-C40C66FF867C}">
                  <a14:compatExt spid="_x0000_s1045"/>
                </a:ext>
                <a:ext uri="{FF2B5EF4-FFF2-40B4-BE49-F238E27FC236}">
                  <a16:creationId xmlns:a16="http://schemas.microsoft.com/office/drawing/2014/main" id="{00000000-0008-0000-0000-00001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適合ラベル申請と同時の場合にチェック</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58</xdr:row>
          <xdr:rowOff>19050</xdr:rowOff>
        </xdr:from>
        <xdr:to>
          <xdr:col>1</xdr:col>
          <xdr:colOff>4343400</xdr:colOff>
          <xdr:row>59</xdr:row>
          <xdr:rowOff>19050</xdr:rowOff>
        </xdr:to>
        <xdr:sp macro="" textlink="">
          <xdr:nvSpPr>
            <xdr:cNvPr id="1046" name="Check Box 22" descr=" 申請内容について誤りがないことを確認した場合にチェック" hidden="1">
              <a:extLst>
                <a:ext uri="{63B3BB69-23CF-44E3-9099-C40C66FF867C}">
                  <a14:compatExt spid="_x0000_s1046"/>
                </a:ext>
                <a:ext uri="{FF2B5EF4-FFF2-40B4-BE49-F238E27FC236}">
                  <a16:creationId xmlns:a16="http://schemas.microsoft.com/office/drawing/2014/main" id="{00000000-0008-0000-0000-00001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申請内容について誤りがないことを確認した場合にチェック</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52</xdr:row>
          <xdr:rowOff>0</xdr:rowOff>
        </xdr:from>
        <xdr:to>
          <xdr:col>1</xdr:col>
          <xdr:colOff>2409825</xdr:colOff>
          <xdr:row>53</xdr:row>
          <xdr:rowOff>0</xdr:rowOff>
        </xdr:to>
        <xdr:sp macro="" textlink="">
          <xdr:nvSpPr>
            <xdr:cNvPr id="1063" name="Check Box 39" descr=" 理解した場合にチェック" hidden="1">
              <a:extLst>
                <a:ext uri="{63B3BB69-23CF-44E3-9099-C40C66FF867C}">
                  <a14:compatExt spid="_x0000_s1063"/>
                </a:ext>
                <a:ext uri="{FF2B5EF4-FFF2-40B4-BE49-F238E27FC236}">
                  <a16:creationId xmlns:a16="http://schemas.microsoft.com/office/drawing/2014/main" id="{00000000-0008-0000-0000-00002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理解した場合にチェック</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49</xdr:row>
          <xdr:rowOff>85725</xdr:rowOff>
        </xdr:from>
        <xdr:to>
          <xdr:col>1</xdr:col>
          <xdr:colOff>2409825</xdr:colOff>
          <xdr:row>49</xdr:row>
          <xdr:rowOff>485775</xdr:rowOff>
        </xdr:to>
        <xdr:sp macro="" textlink="">
          <xdr:nvSpPr>
            <xdr:cNvPr id="1064" name="Check Box 40" descr=" 同意する場合にチェック" hidden="1">
              <a:extLst>
                <a:ext uri="{63B3BB69-23CF-44E3-9099-C40C66FF867C}">
                  <a14:compatExt spid="_x0000_s1064"/>
                </a:ext>
                <a:ext uri="{FF2B5EF4-FFF2-40B4-BE49-F238E27FC236}">
                  <a16:creationId xmlns:a16="http://schemas.microsoft.com/office/drawing/2014/main" id="{00000000-0008-0000-0000-00002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同意する場合にチェック</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51</xdr:row>
          <xdr:rowOff>104775</xdr:rowOff>
        </xdr:from>
        <xdr:to>
          <xdr:col>1</xdr:col>
          <xdr:colOff>2409825</xdr:colOff>
          <xdr:row>51</xdr:row>
          <xdr:rowOff>542925</xdr:rowOff>
        </xdr:to>
        <xdr:sp macro="" textlink="">
          <xdr:nvSpPr>
            <xdr:cNvPr id="1065" name="Check Box 41" descr=" 理解した場合にチェック" hidden="1">
              <a:extLst>
                <a:ext uri="{63B3BB69-23CF-44E3-9099-C40C66FF867C}">
                  <a14:compatExt spid="_x0000_s1065"/>
                </a:ext>
                <a:ext uri="{FF2B5EF4-FFF2-40B4-BE49-F238E27FC236}">
                  <a16:creationId xmlns:a16="http://schemas.microsoft.com/office/drawing/2014/main" id="{00000000-0008-0000-0000-00002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理解した場合にチェック</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54</xdr:row>
          <xdr:rowOff>104775</xdr:rowOff>
        </xdr:from>
        <xdr:to>
          <xdr:col>1</xdr:col>
          <xdr:colOff>2409825</xdr:colOff>
          <xdr:row>54</xdr:row>
          <xdr:rowOff>542925</xdr:rowOff>
        </xdr:to>
        <xdr:sp macro="" textlink="">
          <xdr:nvSpPr>
            <xdr:cNvPr id="1066" name="Check Box 42" descr=" 同意する場合にチェック" hidden="1">
              <a:extLst>
                <a:ext uri="{63B3BB69-23CF-44E3-9099-C40C66FF867C}">
                  <a14:compatExt spid="_x0000_s1066"/>
                </a:ext>
                <a:ext uri="{FF2B5EF4-FFF2-40B4-BE49-F238E27FC236}">
                  <a16:creationId xmlns:a16="http://schemas.microsoft.com/office/drawing/2014/main" id="{00000000-0008-0000-0000-00002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同意する場合にチェック</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53</xdr:row>
          <xdr:rowOff>19050</xdr:rowOff>
        </xdr:from>
        <xdr:to>
          <xdr:col>1</xdr:col>
          <xdr:colOff>2409825</xdr:colOff>
          <xdr:row>54</xdr:row>
          <xdr:rowOff>0</xdr:rowOff>
        </xdr:to>
        <xdr:sp macro="" textlink="">
          <xdr:nvSpPr>
            <xdr:cNvPr id="1068" name="Check Box 44" descr=" 同意する場合にチェック" hidden="1">
              <a:extLst>
                <a:ext uri="{63B3BB69-23CF-44E3-9099-C40C66FF867C}">
                  <a14:compatExt spid="_x0000_s1068"/>
                </a:ext>
                <a:ext uri="{FF2B5EF4-FFF2-40B4-BE49-F238E27FC236}">
                  <a16:creationId xmlns:a16="http://schemas.microsoft.com/office/drawing/2014/main" id="{00000000-0008-0000-0000-00002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同意する場合にチェック</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48</xdr:row>
          <xdr:rowOff>19050</xdr:rowOff>
        </xdr:from>
        <xdr:to>
          <xdr:col>1</xdr:col>
          <xdr:colOff>2419350</xdr:colOff>
          <xdr:row>48</xdr:row>
          <xdr:rowOff>428625</xdr:rowOff>
        </xdr:to>
        <xdr:sp macro="" textlink="">
          <xdr:nvSpPr>
            <xdr:cNvPr id="1071" name="Check Box 47" descr=" 同意する場合にチェック" hidden="1">
              <a:extLst>
                <a:ext uri="{63B3BB69-23CF-44E3-9099-C40C66FF867C}">
                  <a14:compatExt spid="_x0000_s1071"/>
                </a:ext>
                <a:ext uri="{FF2B5EF4-FFF2-40B4-BE49-F238E27FC236}">
                  <a16:creationId xmlns:a16="http://schemas.microsoft.com/office/drawing/2014/main" id="{00000000-0008-0000-0000-00002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同意する場合にチェック</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50</xdr:row>
          <xdr:rowOff>19050</xdr:rowOff>
        </xdr:from>
        <xdr:to>
          <xdr:col>1</xdr:col>
          <xdr:colOff>2419350</xdr:colOff>
          <xdr:row>50</xdr:row>
          <xdr:rowOff>428625</xdr:rowOff>
        </xdr:to>
        <xdr:sp macro="" textlink="">
          <xdr:nvSpPr>
            <xdr:cNvPr id="1072" name="Check Box 48" descr=" 同意する場合にチェック" hidden="1">
              <a:extLst>
                <a:ext uri="{63B3BB69-23CF-44E3-9099-C40C66FF867C}">
                  <a14:compatExt spid="_x0000_s1072"/>
                </a:ext>
                <a:ext uri="{FF2B5EF4-FFF2-40B4-BE49-F238E27FC236}">
                  <a16:creationId xmlns:a16="http://schemas.microsoft.com/office/drawing/2014/main" id="{00000000-0008-0000-0000-00003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同意する場合にチェック</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55</xdr:row>
          <xdr:rowOff>0</xdr:rowOff>
        </xdr:from>
        <xdr:to>
          <xdr:col>1</xdr:col>
          <xdr:colOff>2409825</xdr:colOff>
          <xdr:row>56</xdr:row>
          <xdr:rowOff>0</xdr:rowOff>
        </xdr:to>
        <xdr:sp macro="" textlink="">
          <xdr:nvSpPr>
            <xdr:cNvPr id="1073" name="Check Box 49" descr=" 同意する場合にチェック" hidden="1">
              <a:extLst>
                <a:ext uri="{63B3BB69-23CF-44E3-9099-C40C66FF867C}">
                  <a14:compatExt spid="_x0000_s1073"/>
                </a:ext>
                <a:ext uri="{FF2B5EF4-FFF2-40B4-BE49-F238E27FC236}">
                  <a16:creationId xmlns:a16="http://schemas.microsoft.com/office/drawing/2014/main" id="{00000000-0008-0000-0000-00003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同意する場合にチェック</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47</xdr:row>
          <xdr:rowOff>19050</xdr:rowOff>
        </xdr:from>
        <xdr:to>
          <xdr:col>1</xdr:col>
          <xdr:colOff>2419350</xdr:colOff>
          <xdr:row>47</xdr:row>
          <xdr:rowOff>428625</xdr:rowOff>
        </xdr:to>
        <xdr:sp macro="" textlink="">
          <xdr:nvSpPr>
            <xdr:cNvPr id="1074" name="Check Box 50" descr=" 同意する場合にチェック" hidden="1">
              <a:extLst>
                <a:ext uri="{63B3BB69-23CF-44E3-9099-C40C66FF867C}">
                  <a14:compatExt spid="_x0000_s1074"/>
                </a:ext>
                <a:ext uri="{FF2B5EF4-FFF2-40B4-BE49-F238E27FC236}">
                  <a16:creationId xmlns:a16="http://schemas.microsoft.com/office/drawing/2014/main" id="{00000000-0008-0000-0000-00003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同意する場合にチェック</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31</xdr:row>
          <xdr:rowOff>9525</xdr:rowOff>
        </xdr:from>
        <xdr:to>
          <xdr:col>1</xdr:col>
          <xdr:colOff>4171950</xdr:colOff>
          <xdr:row>31</xdr:row>
          <xdr:rowOff>238125</xdr:rowOff>
        </xdr:to>
        <xdr:sp macro="" textlink="">
          <xdr:nvSpPr>
            <xdr:cNvPr id="1081" name="Check Box 57" descr=" 未定だが、適合ラベル交付日より2年間以上を保証" hidden="1">
              <a:extLst>
                <a:ext uri="{63B3BB69-23CF-44E3-9099-C40C66FF867C}">
                  <a14:compatExt spid="_x0000_s1081"/>
                </a:ext>
                <a:ext uri="{FF2B5EF4-FFF2-40B4-BE49-F238E27FC236}">
                  <a16:creationId xmlns:a16="http://schemas.microsoft.com/office/drawing/2014/main" id="{00000000-0008-0000-0000-00003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未定だが、適合ラベル交付日より2年間以上を保証</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1.xml"/><Relationship Id="rId16" Type="http://schemas.openxmlformats.org/officeDocument/2006/relationships/ctrlProp" Target="../ctrlProps/ctrlProp13.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2A8386-2BB8-4338-AC8E-B1B6F39A99FB}">
  <sheetPr>
    <pageSetUpPr fitToPage="1"/>
  </sheetPr>
  <dimension ref="A1:H69"/>
  <sheetViews>
    <sheetView tabSelected="1" topLeftCell="A39" zoomScale="80" zoomScaleNormal="80" workbookViewId="0">
      <selection activeCell="D39" sqref="D1:H1048576"/>
    </sheetView>
  </sheetViews>
  <sheetFormatPr defaultRowHeight="19.5" customHeight="1"/>
  <cols>
    <col min="1" max="1" width="55" customWidth="1"/>
    <col min="2" max="2" width="104.5" customWidth="1"/>
    <col min="3" max="3" width="35.375" customWidth="1"/>
    <col min="4" max="7" width="9" style="46" hidden="1" customWidth="1"/>
    <col min="8" max="8" width="9" hidden="1" customWidth="1"/>
  </cols>
  <sheetData>
    <row r="1" spans="1:7" ht="28.5">
      <c r="A1" s="53" t="s">
        <v>47</v>
      </c>
      <c r="B1" s="53"/>
      <c r="C1" s="53"/>
    </row>
    <row r="2" spans="1:7">
      <c r="C2" s="13" t="s">
        <v>51</v>
      </c>
    </row>
    <row r="3" spans="1:7" ht="9.75" customHeight="1"/>
    <row r="4" spans="1:7" ht="19.5" customHeight="1">
      <c r="A4" s="55" t="s">
        <v>43</v>
      </c>
      <c r="B4" s="55"/>
      <c r="C4" s="55"/>
    </row>
    <row r="5" spans="1:7" ht="19.5" customHeight="1">
      <c r="A5" s="54" t="s">
        <v>15</v>
      </c>
      <c r="B5" s="55"/>
      <c r="C5" s="55"/>
    </row>
    <row r="6" spans="1:7" ht="37.5" customHeight="1">
      <c r="A6" s="54" t="s">
        <v>48</v>
      </c>
      <c r="B6" s="55"/>
      <c r="C6" s="55"/>
    </row>
    <row r="7" spans="1:7" ht="19.5" customHeight="1">
      <c r="A7" s="54" t="s">
        <v>16</v>
      </c>
      <c r="B7" s="55"/>
      <c r="C7" s="55"/>
    </row>
    <row r="8" spans="1:7" s="14" customFormat="1" ht="19.5" customHeight="1">
      <c r="A8" s="54" t="s">
        <v>17</v>
      </c>
      <c r="B8" s="55"/>
      <c r="C8" s="55"/>
      <c r="D8" s="47"/>
      <c r="E8" s="47"/>
      <c r="F8" s="47"/>
      <c r="G8" s="47"/>
    </row>
    <row r="9" spans="1:7" ht="18.75">
      <c r="A9" s="54" t="s">
        <v>49</v>
      </c>
      <c r="B9" s="55"/>
      <c r="C9" s="55"/>
    </row>
    <row r="10" spans="1:7" ht="37.5" customHeight="1">
      <c r="A10" s="55" t="s">
        <v>40</v>
      </c>
      <c r="B10" s="55"/>
      <c r="C10" s="55"/>
    </row>
    <row r="11" spans="1:7" ht="19.5" customHeight="1">
      <c r="A11" s="55" t="s">
        <v>42</v>
      </c>
      <c r="B11" s="55"/>
      <c r="C11" s="55"/>
    </row>
    <row r="13" spans="1:7" ht="19.5" customHeight="1">
      <c r="A13" s="67" t="s">
        <v>0</v>
      </c>
      <c r="B13" s="71"/>
      <c r="C13" s="1"/>
    </row>
    <row r="14" spans="1:7" ht="19.5" customHeight="1">
      <c r="A14" s="2" t="s">
        <v>1</v>
      </c>
      <c r="B14" s="4"/>
      <c r="C14" s="3" t="str">
        <f>IF(D14=1,"← 記入してください（20yy/mm/dd）","OK")</f>
        <v>← 記入してください（20yy/mm/dd）</v>
      </c>
      <c r="D14" s="48">
        <f t="shared" ref="D14:D21" si="0">IF(B14="",1,0)</f>
        <v>1</v>
      </c>
      <c r="E14" s="49"/>
    </row>
    <row r="15" spans="1:7" ht="19.5" customHeight="1">
      <c r="A15" s="2" t="s">
        <v>2</v>
      </c>
      <c r="B15" s="5"/>
      <c r="C15" s="3" t="str">
        <f>IF(D15=1,"← 選択してください","OK")</f>
        <v>← 選択してください</v>
      </c>
      <c r="D15" s="48">
        <f t="shared" si="0"/>
        <v>1</v>
      </c>
      <c r="E15" s="48" cm="1">
        <f t="array" ref="E15">IF(B15="",0,_xlfn.IFS(B15=Sheet2!A1,1,B15=Sheet2!A2,3))</f>
        <v>0</v>
      </c>
    </row>
    <row r="16" spans="1:7" ht="19.5" customHeight="1">
      <c r="A16" s="2" t="s">
        <v>3</v>
      </c>
      <c r="B16" s="5"/>
      <c r="C16" s="3" t="str">
        <f t="shared" ref="C16:C21" si="1">IF(D16=1,"← 記入してください","OK")</f>
        <v>← 記入してください</v>
      </c>
      <c r="D16" s="48">
        <f t="shared" si="0"/>
        <v>1</v>
      </c>
      <c r="E16" s="49"/>
    </row>
    <row r="17" spans="1:7" ht="19.5" customHeight="1">
      <c r="A17" s="2" t="s">
        <v>4</v>
      </c>
      <c r="B17" s="5"/>
      <c r="C17" s="3" t="str">
        <f t="shared" si="1"/>
        <v>← 記入してください</v>
      </c>
      <c r="D17" s="48">
        <f t="shared" si="0"/>
        <v>1</v>
      </c>
      <c r="E17" s="49"/>
    </row>
    <row r="18" spans="1:7" ht="19.5" customHeight="1">
      <c r="A18" s="2" t="s">
        <v>5</v>
      </c>
      <c r="B18" s="5"/>
      <c r="C18" s="3" t="str">
        <f t="shared" si="1"/>
        <v>← 記入してください</v>
      </c>
      <c r="D18" s="48">
        <f t="shared" si="0"/>
        <v>1</v>
      </c>
      <c r="E18" s="49"/>
    </row>
    <row r="19" spans="1:7" ht="19.5" customHeight="1">
      <c r="A19" s="2" t="s">
        <v>6</v>
      </c>
      <c r="B19" s="5"/>
      <c r="C19" s="3" t="str">
        <f t="shared" si="1"/>
        <v>← 記入してください</v>
      </c>
      <c r="D19" s="48">
        <f t="shared" si="0"/>
        <v>1</v>
      </c>
      <c r="E19" s="49"/>
    </row>
    <row r="20" spans="1:7" ht="19.5" customHeight="1">
      <c r="A20" s="2" t="s">
        <v>7</v>
      </c>
      <c r="B20" s="5"/>
      <c r="C20" s="3" t="str">
        <f t="shared" si="1"/>
        <v>← 記入してください</v>
      </c>
      <c r="D20" s="48">
        <f t="shared" si="0"/>
        <v>1</v>
      </c>
      <c r="E20" s="49"/>
    </row>
    <row r="21" spans="1:7" ht="19.5" customHeight="1">
      <c r="A21" s="2" t="s">
        <v>8</v>
      </c>
      <c r="B21" s="5"/>
      <c r="C21" s="3" t="str">
        <f t="shared" si="1"/>
        <v>← 記入してください</v>
      </c>
      <c r="D21" s="48">
        <f t="shared" si="0"/>
        <v>1</v>
      </c>
      <c r="E21" s="49"/>
    </row>
    <row r="22" spans="1:7" ht="19.5" customHeight="1">
      <c r="A22" s="7" t="s">
        <v>9</v>
      </c>
      <c r="B22" s="10"/>
      <c r="C22" s="3" t="str">
        <f>IF(E15=0,IF(D22=2,"← 記入しないでください",""),IF(D22=1,"← 申請代行者情報を記入してください",IF(D22=2,"← 記入しないでください","OK")))</f>
        <v/>
      </c>
      <c r="D22" s="48">
        <f>IF(E$15=3,IF(B22="",1,0),IF(B22="",0,2))</f>
        <v>0</v>
      </c>
      <c r="E22" s="49"/>
    </row>
    <row r="23" spans="1:7" ht="19.5" customHeight="1">
      <c r="A23" s="2" t="s">
        <v>10</v>
      </c>
      <c r="B23" s="10"/>
      <c r="C23" s="3" t="str">
        <f>IF(E15=0,IF(D23=2,"← 記入しないでください",""),IF(D23=1,"← 申請代行者情報を記入してください",IF(D23=2,"← 記入しないでください","OK")))</f>
        <v/>
      </c>
      <c r="D23" s="48">
        <f t="shared" ref="D23:D26" si="2">IF(E$15=3,IF(B23="",1,0),IF(B23="",0,2))</f>
        <v>0</v>
      </c>
      <c r="E23" s="49"/>
    </row>
    <row r="24" spans="1:7" ht="19.5" customHeight="1">
      <c r="A24" s="2" t="s">
        <v>11</v>
      </c>
      <c r="B24" s="10"/>
      <c r="C24" s="3" t="str">
        <f>IF(E15=0,IF(D24=2,"← 記入しないでください",""),IF(D24=1,"← 申請代行者情報を記入してください",IF(D24=2,"← 記入しないでください","OK")))</f>
        <v/>
      </c>
      <c r="D24" s="48">
        <f t="shared" si="2"/>
        <v>0</v>
      </c>
      <c r="E24" s="49"/>
    </row>
    <row r="25" spans="1:7" ht="19.5" customHeight="1">
      <c r="A25" s="2" t="s">
        <v>12</v>
      </c>
      <c r="B25" s="10"/>
      <c r="C25" s="3" t="str">
        <f>IF(E15=0,IF(D25=2,"← 記入しないでください",""),IF(D25=1,"← 申請代行者情報を記入してください",IF(D25=2,"← 記入しないでください","OK")))</f>
        <v/>
      </c>
      <c r="D25" s="48">
        <f t="shared" si="2"/>
        <v>0</v>
      </c>
      <c r="E25" s="49"/>
    </row>
    <row r="26" spans="1:7" ht="19.5" customHeight="1">
      <c r="A26" s="2" t="s">
        <v>13</v>
      </c>
      <c r="B26" s="10"/>
      <c r="C26" s="3" t="str">
        <f>IF(E15=0,IF(D26=2,"← 記入しないでください",""),IF(D26=1,"← 申請代行者情報を記入してください",IF(D26=2,"← 記入しないでください","OK")))</f>
        <v/>
      </c>
      <c r="D26" s="48">
        <f t="shared" si="2"/>
        <v>0</v>
      </c>
      <c r="E26" s="49"/>
    </row>
    <row r="27" spans="1:7" ht="19.5" customHeight="1">
      <c r="A27" s="11" t="s">
        <v>14</v>
      </c>
      <c r="B27" s="10"/>
      <c r="C27" s="3" t="str" cm="1">
        <f t="array" ref="C27">IF(E15=0,IF(D27=2,"","← チェックを外してください"),IF(E15=1,IF(G27=2,"OK","← チェックを外してください"),_xlfn.IFS(D27=1,"OK",D27=2,"← 委任状の添付が必要です",D27=0,"← どちらかのチェックを外してください")))</f>
        <v/>
      </c>
      <c r="D27" s="48">
        <f>IF(E$15=3,G27,IF(G27=2,2,0))</f>
        <v>2</v>
      </c>
      <c r="E27" s="49" t="b">
        <v>0</v>
      </c>
      <c r="F27" s="46" t="b">
        <v>0</v>
      </c>
      <c r="G27" s="46">
        <f>IF(AND(E27=TRUE,F27=TRUE),0,IF(AND(E27=FALSE,F27=FALSE),2,1))</f>
        <v>2</v>
      </c>
    </row>
    <row r="28" spans="1:7" ht="19.5" customHeight="1">
      <c r="D28" s="48"/>
      <c r="E28" s="49"/>
    </row>
    <row r="29" spans="1:7" ht="19.5" customHeight="1">
      <c r="A29" s="67" t="s">
        <v>20</v>
      </c>
      <c r="B29" s="71"/>
      <c r="C29" s="1"/>
    </row>
    <row r="30" spans="1:7" ht="19.5" customHeight="1">
      <c r="A30" s="12" t="s">
        <v>21</v>
      </c>
      <c r="B30" s="16"/>
      <c r="C30" s="17" t="str">
        <f>IF(D30=1,"← 記入してください","OK")</f>
        <v>← 記入してください</v>
      </c>
      <c r="D30" s="50">
        <f>IF(B30="",1,0)</f>
        <v>1</v>
      </c>
    </row>
    <row r="31" spans="1:7" ht="19.5" customHeight="1">
      <c r="A31" s="30" t="s">
        <v>22</v>
      </c>
      <c r="B31" s="19"/>
      <c r="C31" s="20" t="str">
        <f>IF(D31=1,"← 記入してください","OK")</f>
        <v>← 記入してください</v>
      </c>
      <c r="D31" s="50">
        <f>IF(B31="",1,0)</f>
        <v>1</v>
      </c>
    </row>
    <row r="32" spans="1:7" ht="19.5" customHeight="1">
      <c r="A32" s="72" t="s">
        <v>23</v>
      </c>
      <c r="B32" s="6"/>
      <c r="C32" s="18"/>
      <c r="D32" s="51"/>
      <c r="E32" s="46" t="b">
        <v>0</v>
      </c>
    </row>
    <row r="33" spans="1:5" ht="19.5" customHeight="1">
      <c r="A33" s="73"/>
      <c r="B33" s="21"/>
      <c r="C33" s="8" t="str">
        <f>IF(D33=1,"← 記入してください（20yy/mm/dd）",IF(D33=2,"← チェックを外すか、記入しないでください","OK"))</f>
        <v>← 記入してください（20yy/mm/dd）</v>
      </c>
      <c r="D33" s="48">
        <f>IF(E32=TRUE,IF(B33="",0,2),IF(B33="",1,0))</f>
        <v>1</v>
      </c>
    </row>
    <row r="34" spans="1:5" ht="19.5" customHeight="1">
      <c r="A34" s="31" t="s">
        <v>24</v>
      </c>
      <c r="B34" s="22"/>
      <c r="C34" s="3" t="str">
        <f>IF(D34=1,"← 記入してください","OK")</f>
        <v>← 記入してください</v>
      </c>
      <c r="D34" s="48">
        <f>IF(B34="",1,0)</f>
        <v>1</v>
      </c>
    </row>
    <row r="35" spans="1:5" ht="19.5" customHeight="1">
      <c r="A35" s="31" t="s">
        <v>25</v>
      </c>
      <c r="B35" s="22"/>
      <c r="C35" s="3" t="str">
        <f>IF(D35=1,"← 記入してください","OK")</f>
        <v>← 記入してください</v>
      </c>
      <c r="D35" s="48">
        <f>IF(B35="",1,0)</f>
        <v>1</v>
      </c>
    </row>
    <row r="36" spans="1:5" ht="19.5" customHeight="1">
      <c r="A36" s="32" t="s">
        <v>26</v>
      </c>
      <c r="B36" s="6"/>
      <c r="C36" s="23"/>
      <c r="D36" s="52"/>
      <c r="E36" s="46" t="b">
        <v>0</v>
      </c>
    </row>
    <row r="37" spans="1:5" ht="37.5" customHeight="1">
      <c r="A37" s="33" t="s">
        <v>27</v>
      </c>
      <c r="B37" s="24"/>
      <c r="C37" s="25" t="str" cm="1">
        <f t="array" ref="C37">_xlfn.IFS(D37=0,"OK",D37=1,"← 記入してください",D37=2,"← 記入しないでください")</f>
        <v>← 記入してください</v>
      </c>
      <c r="D37" s="52">
        <f>IF(E$36=FALSE,IF(B37="",1,0),IF(B37="",0,2))</f>
        <v>1</v>
      </c>
    </row>
    <row r="38" spans="1:5" ht="37.5" customHeight="1">
      <c r="A38" s="34" t="s">
        <v>28</v>
      </c>
      <c r="B38" s="24"/>
      <c r="C38" s="25" t="str" cm="1">
        <f t="array" ref="C38">_xlfn.IFS(D38=0,"OK",D38=1,"← 記入してください",D38=2,"← 記入しないでください")</f>
        <v>← 記入してください</v>
      </c>
      <c r="D38" s="52">
        <f>IF(E$36=FALSE,IF(B38="",1,0),IF(B38="",0,2))</f>
        <v>1</v>
      </c>
    </row>
    <row r="39" spans="1:5" ht="19.5" customHeight="1">
      <c r="A39" s="32" t="s">
        <v>29</v>
      </c>
      <c r="B39" s="6"/>
      <c r="C39" s="23"/>
      <c r="D39" s="52"/>
      <c r="E39" s="46" t="b">
        <v>0</v>
      </c>
    </row>
    <row r="40" spans="1:5" ht="37.5" customHeight="1">
      <c r="A40" s="33" t="s">
        <v>27</v>
      </c>
      <c r="B40" s="24"/>
      <c r="C40" s="25" t="str" cm="1">
        <f t="array" ref="C40">_xlfn.IFS(D40=0,"OK",D40=1,"← 記入してください",D40=2,"← 記入しないでください")</f>
        <v>← 記入してください</v>
      </c>
      <c r="D40" s="52">
        <f>IF(E$39=FALSE,IF(B40="",1,0),IF(B40="",0,2))</f>
        <v>1</v>
      </c>
    </row>
    <row r="41" spans="1:5" ht="37.5" customHeight="1">
      <c r="A41" s="34" t="s">
        <v>28</v>
      </c>
      <c r="B41" s="24"/>
      <c r="C41" s="25" t="str" cm="1">
        <f t="array" ref="C41">_xlfn.IFS(D41=0,"OK",D41=1,"← 記入してください",D41=2,"← 記入しないでください")</f>
        <v>← 記入してください</v>
      </c>
      <c r="D41" s="52">
        <f>IF(E$39=FALSE,IF(B41="",1,0),IF(B41="",0,2))</f>
        <v>1</v>
      </c>
    </row>
    <row r="42" spans="1:5" ht="37.5" customHeight="1">
      <c r="A42" s="35" t="s">
        <v>30</v>
      </c>
      <c r="B42" s="26"/>
      <c r="C42" s="23" t="str">
        <f>IF(D42=1,"← 記入してください","OK")</f>
        <v>← 記入してください</v>
      </c>
      <c r="D42" s="48">
        <f>IF(B42="",1,0)</f>
        <v>1</v>
      </c>
    </row>
    <row r="43" spans="1:5" ht="37.5" customHeight="1">
      <c r="A43" s="35" t="s">
        <v>31</v>
      </c>
      <c r="B43" s="27"/>
      <c r="C43" s="23" t="str">
        <f>IF(D43=1,"← 記入してください","OK")</f>
        <v>← 記入してください</v>
      </c>
      <c r="D43" s="48">
        <f>IF(B43="",1,0)</f>
        <v>1</v>
      </c>
    </row>
    <row r="44" spans="1:5" ht="19.5" customHeight="1">
      <c r="A44" s="63" t="s">
        <v>33</v>
      </c>
      <c r="B44" s="6"/>
      <c r="C44" s="65" t="str">
        <f>IF(D45=1,"← 適合ラベル登録番号を記入してください",IF(D45=2,"← 記入しないでください","OK"))</f>
        <v>← 適合ラベル登録番号を記入してください</v>
      </c>
      <c r="D44" s="51"/>
      <c r="E44" s="46" t="b">
        <v>0</v>
      </c>
    </row>
    <row r="45" spans="1:5" ht="19.5" customHeight="1">
      <c r="A45" s="64"/>
      <c r="B45" s="9"/>
      <c r="C45" s="66"/>
      <c r="D45" s="48">
        <f>IF(E44=FALSE,IF(B45="",1,0),IF(B45="",0,2))</f>
        <v>1</v>
      </c>
    </row>
    <row r="46" spans="1:5" ht="19.5" customHeight="1">
      <c r="D46" s="49"/>
    </row>
    <row r="47" spans="1:5" ht="19.5" customHeight="1">
      <c r="A47" s="67" t="s">
        <v>32</v>
      </c>
      <c r="B47" s="68"/>
      <c r="C47" s="1"/>
    </row>
    <row r="48" spans="1:5" ht="34.5" customHeight="1">
      <c r="A48" s="36" t="s">
        <v>54</v>
      </c>
      <c r="B48" s="38"/>
      <c r="C48" s="3" t="str">
        <f>IF(E48=FALSE,"← 申請には同意が必要です","OK")</f>
        <v>← 申請には同意が必要です</v>
      </c>
      <c r="E48" s="46" t="b">
        <v>0</v>
      </c>
    </row>
    <row r="49" spans="1:5" ht="34.5" customHeight="1">
      <c r="A49" s="36" t="s">
        <v>34</v>
      </c>
      <c r="B49" s="5"/>
      <c r="C49" s="3" t="str">
        <f t="shared" ref="C49:C56" si="3">IF(E49=FALSE,"← 申請には同意が必要です","OK")</f>
        <v>← 申請には同意が必要です</v>
      </c>
      <c r="E49" s="46" t="b">
        <v>0</v>
      </c>
    </row>
    <row r="50" spans="1:5" ht="50.1" customHeight="1">
      <c r="A50" s="37" t="s">
        <v>35</v>
      </c>
      <c r="B50" s="5"/>
      <c r="C50" s="3" t="str">
        <f t="shared" si="3"/>
        <v>← 申請には同意が必要です</v>
      </c>
      <c r="E50" s="46" t="b">
        <v>0</v>
      </c>
    </row>
    <row r="51" spans="1:5" ht="34.5" customHeight="1">
      <c r="A51" s="36" t="s">
        <v>55</v>
      </c>
      <c r="B51" s="5"/>
      <c r="C51" s="3" t="str">
        <f t="shared" si="3"/>
        <v>← 申請には同意が必要です</v>
      </c>
      <c r="E51" s="46" t="b">
        <v>0</v>
      </c>
    </row>
    <row r="52" spans="1:5" ht="50.1" customHeight="1">
      <c r="A52" s="37" t="s">
        <v>53</v>
      </c>
      <c r="B52" s="5"/>
      <c r="C52" s="3" t="str">
        <f>IF(E52=FALSE,"← 申請には確認が必要です","OK")</f>
        <v>← 申請には確認が必要です</v>
      </c>
      <c r="E52" s="46" t="b">
        <v>0</v>
      </c>
    </row>
    <row r="53" spans="1:5" ht="34.5" customHeight="1">
      <c r="A53" s="36" t="s">
        <v>52</v>
      </c>
      <c r="B53" s="5"/>
      <c r="C53" s="3" t="str">
        <f>IF(E53=FALSE,"← 申請には確認が必要です","OK")</f>
        <v>← 申請には確認が必要です</v>
      </c>
      <c r="E53" s="46" t="b">
        <v>0</v>
      </c>
    </row>
    <row r="54" spans="1:5" ht="34.5" customHeight="1">
      <c r="A54" s="36" t="s">
        <v>36</v>
      </c>
      <c r="B54" s="5"/>
      <c r="C54" s="3" t="str">
        <f t="shared" si="3"/>
        <v>← 申請には同意が必要です</v>
      </c>
      <c r="E54" s="46" t="b">
        <v>0</v>
      </c>
    </row>
    <row r="55" spans="1:5" ht="50.1" customHeight="1">
      <c r="A55" s="37" t="s">
        <v>56</v>
      </c>
      <c r="B55" s="5"/>
      <c r="C55" s="3" t="str">
        <f t="shared" si="3"/>
        <v>← 申請には同意が必要です</v>
      </c>
      <c r="E55" s="46" t="b">
        <v>0</v>
      </c>
    </row>
    <row r="56" spans="1:5" ht="34.5" customHeight="1">
      <c r="A56" s="37" t="s">
        <v>37</v>
      </c>
      <c r="B56" s="29"/>
      <c r="C56" s="3" t="str">
        <f t="shared" si="3"/>
        <v>← 申請には同意が必要です</v>
      </c>
      <c r="E56" s="46" t="b">
        <v>0</v>
      </c>
    </row>
    <row r="58" spans="1:5" ht="19.5" customHeight="1">
      <c r="A58" s="67" t="s">
        <v>38</v>
      </c>
      <c r="B58" s="68"/>
      <c r="C58" s="1"/>
    </row>
    <row r="59" spans="1:5" ht="19.5" customHeight="1">
      <c r="A59" s="28" t="s">
        <v>39</v>
      </c>
      <c r="B59" s="5"/>
      <c r="C59" s="3" t="str">
        <f>IF(E59=FALSE,"← 申請には内容の確認宣言が必要です","OK")</f>
        <v>← 申請には内容の確認宣言が必要です</v>
      </c>
      <c r="E59" s="46" t="b">
        <v>0</v>
      </c>
    </row>
    <row r="60" spans="1:5" ht="19.5" customHeight="1" thickBot="1">
      <c r="A60" s="39"/>
      <c r="B60" s="42"/>
      <c r="C60" s="40"/>
    </row>
    <row r="61" spans="1:5" ht="34.5" customHeight="1" thickBot="1">
      <c r="B61" s="41" t="str">
        <f>IF(D61=36,"申請書が完成しました。","申請書ができていません。")</f>
        <v>申請書ができていません。</v>
      </c>
      <c r="D61">
        <f>COUNTIF(C14:C59,"OK")</f>
        <v>0</v>
      </c>
    </row>
    <row r="62" spans="1:5" ht="19.5" customHeight="1" thickBot="1"/>
    <row r="63" spans="1:5" ht="65.099999999999994" customHeight="1">
      <c r="A63" s="43" t="s">
        <v>46</v>
      </c>
      <c r="B63" s="69"/>
      <c r="C63" s="70"/>
    </row>
    <row r="64" spans="1:5" ht="65.099999999999994" customHeight="1">
      <c r="A64" s="44" t="s">
        <v>41</v>
      </c>
      <c r="B64" s="59"/>
      <c r="C64" s="60"/>
    </row>
    <row r="65" spans="1:3" ht="65.099999999999994" customHeight="1" thickBot="1">
      <c r="A65" s="45" t="s">
        <v>50</v>
      </c>
      <c r="B65" s="57"/>
      <c r="C65" s="58"/>
    </row>
    <row r="67" spans="1:3" ht="19.5" customHeight="1">
      <c r="A67" s="61" t="s">
        <v>44</v>
      </c>
      <c r="B67" s="61"/>
      <c r="C67" s="61"/>
    </row>
    <row r="68" spans="1:3" ht="19.5" customHeight="1">
      <c r="A68" s="62" t="s">
        <v>45</v>
      </c>
      <c r="B68" s="62"/>
      <c r="C68" s="62"/>
    </row>
    <row r="69" spans="1:3" ht="19.5" customHeight="1">
      <c r="A69" s="56"/>
      <c r="B69" s="56"/>
      <c r="C69" s="56"/>
    </row>
  </sheetData>
  <sheetProtection algorithmName="SHA-512" hashValue="4UV1Dzd6bRMoCDmO3n0xpeTmUeH/STBgXLz2doVeLFH2GYX49497JLICR8RkW8DnbQ6oHkruUGGHFpbj92SIHA==" saltValue="lzVh6BSupfxs2nesMzANjg==" spinCount="100000" sheet="1" selectLockedCells="1"/>
  <mergeCells count="22">
    <mergeCell ref="A69:C69"/>
    <mergeCell ref="B65:C65"/>
    <mergeCell ref="B64:C64"/>
    <mergeCell ref="A11:C11"/>
    <mergeCell ref="A4:C4"/>
    <mergeCell ref="A67:C67"/>
    <mergeCell ref="A68:C68"/>
    <mergeCell ref="A44:A45"/>
    <mergeCell ref="C44:C45"/>
    <mergeCell ref="A58:B58"/>
    <mergeCell ref="A47:B47"/>
    <mergeCell ref="A10:C10"/>
    <mergeCell ref="B63:C63"/>
    <mergeCell ref="A29:B29"/>
    <mergeCell ref="A32:A33"/>
    <mergeCell ref="A13:B13"/>
    <mergeCell ref="A1:C1"/>
    <mergeCell ref="A5:C5"/>
    <mergeCell ref="A6:C6"/>
    <mergeCell ref="A7:C7"/>
    <mergeCell ref="A9:C9"/>
    <mergeCell ref="A8:C8"/>
  </mergeCells>
  <phoneticPr fontId="1"/>
  <conditionalFormatting sqref="B22:B27">
    <cfRule type="expression" dxfId="4" priority="13">
      <formula>IF($E$15=3,1,0)</formula>
    </cfRule>
  </conditionalFormatting>
  <conditionalFormatting sqref="B33">
    <cfRule type="expression" dxfId="3" priority="14">
      <formula>IF($E$32=FALSE,1,0)</formula>
    </cfRule>
  </conditionalFormatting>
  <conditionalFormatting sqref="B37:B38">
    <cfRule type="expression" dxfId="2" priority="7">
      <formula>IF($E$36=FALSE,1,0)</formula>
    </cfRule>
  </conditionalFormatting>
  <conditionalFormatting sqref="B40:B41">
    <cfRule type="expression" dxfId="1" priority="5">
      <formula>IF($E$39=FALSE,1,0)</formula>
    </cfRule>
  </conditionalFormatting>
  <conditionalFormatting sqref="B45">
    <cfRule type="expression" dxfId="0" priority="1">
      <formula>IF($E44=FALSE,1,0)</formula>
    </cfRule>
  </conditionalFormatting>
  <dataValidations count="3">
    <dataValidation type="date" allowBlank="1" showInputMessage="1" showErrorMessage="1" sqref="B33 B14" xr:uid="{9799A9EF-2343-4E06-9598-06F841C4C821}">
      <formula1>46023</formula1>
      <formula2>73050</formula2>
    </dataValidation>
    <dataValidation type="textLength" operator="lessThan" allowBlank="1" showInputMessage="1" showErrorMessage="1" sqref="B27" xr:uid="{3874E676-01B4-4EFC-A02C-CB450F85BB0F}">
      <formula1>0</formula1>
    </dataValidation>
    <dataValidation type="textLength" allowBlank="1" showInputMessage="1" showErrorMessage="1" sqref="B45" xr:uid="{D9F89C93-EDC3-461A-B341-7005A6B819E1}">
      <formula1>16</formula1>
      <formula2>16</formula2>
    </dataValidation>
  </dataValidations>
  <pageMargins left="0.19685039370078741" right="0.19685039370078741" top="0" bottom="0" header="0" footer="0"/>
  <pageSetup paperSize="8" scale="68"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46" r:id="rId4" name="Check Box 22">
              <controlPr defaultSize="0" autoFill="0" autoLine="0" autoPict="0" altText=" 申請内容について誤りがないことを確認した場合にチェック">
                <anchor moveWithCells="1">
                  <from>
                    <xdr:col>1</xdr:col>
                    <xdr:colOff>38100</xdr:colOff>
                    <xdr:row>58</xdr:row>
                    <xdr:rowOff>19050</xdr:rowOff>
                  </from>
                  <to>
                    <xdr:col>1</xdr:col>
                    <xdr:colOff>4343400</xdr:colOff>
                    <xdr:row>59</xdr:row>
                    <xdr:rowOff>19050</xdr:rowOff>
                  </to>
                </anchor>
              </controlPr>
            </control>
          </mc:Choice>
        </mc:AlternateContent>
        <mc:AlternateContent xmlns:mc="http://schemas.openxmlformats.org/markup-compatibility/2006">
          <mc:Choice Requires="x14">
            <control shapeId="1025" r:id="rId5" name="Check Box 1">
              <controlPr defaultSize="0" autoFill="0" autoLine="0" autoPict="0" altText=" 添付時にチェック">
                <anchor moveWithCells="1">
                  <from>
                    <xdr:col>1</xdr:col>
                    <xdr:colOff>28575</xdr:colOff>
                    <xdr:row>26</xdr:row>
                    <xdr:rowOff>38100</xdr:rowOff>
                  </from>
                  <to>
                    <xdr:col>1</xdr:col>
                    <xdr:colOff>2400300</xdr:colOff>
                    <xdr:row>26</xdr:row>
                    <xdr:rowOff>219075</xdr:rowOff>
                  </to>
                </anchor>
              </controlPr>
            </control>
          </mc:Choice>
        </mc:AlternateContent>
        <mc:AlternateContent xmlns:mc="http://schemas.openxmlformats.org/markup-compatibility/2006">
          <mc:Choice Requires="x14">
            <control shapeId="1034" r:id="rId6" name="Check Box 10">
              <controlPr defaultSize="0" autoFill="0" autoLine="0" autoPict="0" altText=" 適合ラベル申込(代行申請)と同時の場合にチェック(申込書類に添付済)">
                <anchor moveWithCells="1">
                  <from>
                    <xdr:col>1</xdr:col>
                    <xdr:colOff>2238375</xdr:colOff>
                    <xdr:row>26</xdr:row>
                    <xdr:rowOff>38100</xdr:rowOff>
                  </from>
                  <to>
                    <xdr:col>1</xdr:col>
                    <xdr:colOff>6991350</xdr:colOff>
                    <xdr:row>26</xdr:row>
                    <xdr:rowOff>219075</xdr:rowOff>
                  </to>
                </anchor>
              </controlPr>
            </control>
          </mc:Choice>
        </mc:AlternateContent>
        <mc:AlternateContent xmlns:mc="http://schemas.openxmlformats.org/markup-compatibility/2006">
          <mc:Choice Requires="x14">
            <control shapeId="1035" r:id="rId7" name="Check Box 11">
              <controlPr defaultSize="0" autoFill="0" autoLine="0" autoPict="0" altText=" 上記のホームページ内に記載されている場合はチェック">
                <anchor moveWithCells="1">
                  <from>
                    <xdr:col>1</xdr:col>
                    <xdr:colOff>38100</xdr:colOff>
                    <xdr:row>35</xdr:row>
                    <xdr:rowOff>9525</xdr:rowOff>
                  </from>
                  <to>
                    <xdr:col>1</xdr:col>
                    <xdr:colOff>4171950</xdr:colOff>
                    <xdr:row>35</xdr:row>
                    <xdr:rowOff>238125</xdr:rowOff>
                  </to>
                </anchor>
              </controlPr>
            </control>
          </mc:Choice>
        </mc:AlternateContent>
        <mc:AlternateContent xmlns:mc="http://schemas.openxmlformats.org/markup-compatibility/2006">
          <mc:Choice Requires="x14">
            <control shapeId="1039" r:id="rId8" name="Check Box 15">
              <controlPr defaultSize="0" autoFill="0" autoLine="0" autoPict="0" altText=" 上記の製品に関する問合せ先と同じ場合はチェック">
                <anchor moveWithCells="1">
                  <from>
                    <xdr:col>1</xdr:col>
                    <xdr:colOff>38100</xdr:colOff>
                    <xdr:row>38</xdr:row>
                    <xdr:rowOff>9525</xdr:rowOff>
                  </from>
                  <to>
                    <xdr:col>1</xdr:col>
                    <xdr:colOff>4171950</xdr:colOff>
                    <xdr:row>38</xdr:row>
                    <xdr:rowOff>238125</xdr:rowOff>
                  </to>
                </anchor>
              </controlPr>
            </control>
          </mc:Choice>
        </mc:AlternateContent>
        <mc:AlternateContent xmlns:mc="http://schemas.openxmlformats.org/markup-compatibility/2006">
          <mc:Choice Requires="x14">
            <control shapeId="1045" r:id="rId9" name="Check Box 21">
              <controlPr defaultSize="0" autoFill="0" autoLine="0" autoPict="0" altText=" 適合ラベル申込と同時の場合にチェック">
                <anchor moveWithCells="1">
                  <from>
                    <xdr:col>1</xdr:col>
                    <xdr:colOff>38100</xdr:colOff>
                    <xdr:row>43</xdr:row>
                    <xdr:rowOff>38100</xdr:rowOff>
                  </from>
                  <to>
                    <xdr:col>1</xdr:col>
                    <xdr:colOff>2914650</xdr:colOff>
                    <xdr:row>43</xdr:row>
                    <xdr:rowOff>209550</xdr:rowOff>
                  </to>
                </anchor>
              </controlPr>
            </control>
          </mc:Choice>
        </mc:AlternateContent>
        <mc:AlternateContent xmlns:mc="http://schemas.openxmlformats.org/markup-compatibility/2006">
          <mc:Choice Requires="x14">
            <control shapeId="1081" r:id="rId10" name="Check Box 57">
              <controlPr defaultSize="0" autoFill="0" autoLine="0" autoPict="0" altText=" 未定だが、適合ラベル交付日より2年間以上を保証">
                <anchor moveWithCells="1">
                  <from>
                    <xdr:col>1</xdr:col>
                    <xdr:colOff>38100</xdr:colOff>
                    <xdr:row>31</xdr:row>
                    <xdr:rowOff>9525</xdr:rowOff>
                  </from>
                  <to>
                    <xdr:col>1</xdr:col>
                    <xdr:colOff>4171950</xdr:colOff>
                    <xdr:row>31</xdr:row>
                    <xdr:rowOff>238125</xdr:rowOff>
                  </to>
                </anchor>
              </controlPr>
            </control>
          </mc:Choice>
        </mc:AlternateContent>
        <mc:AlternateContent xmlns:mc="http://schemas.openxmlformats.org/markup-compatibility/2006">
          <mc:Choice Requires="x14">
            <control shapeId="1063" r:id="rId11" name="Check Box 39">
              <controlPr defaultSize="0" autoFill="0" autoLine="0" autoPict="0" altText=" 理解した場合にチェック">
                <anchor moveWithCells="1">
                  <from>
                    <xdr:col>1</xdr:col>
                    <xdr:colOff>38100</xdr:colOff>
                    <xdr:row>52</xdr:row>
                    <xdr:rowOff>0</xdr:rowOff>
                  </from>
                  <to>
                    <xdr:col>1</xdr:col>
                    <xdr:colOff>2409825</xdr:colOff>
                    <xdr:row>53</xdr:row>
                    <xdr:rowOff>0</xdr:rowOff>
                  </to>
                </anchor>
              </controlPr>
            </control>
          </mc:Choice>
        </mc:AlternateContent>
        <mc:AlternateContent xmlns:mc="http://schemas.openxmlformats.org/markup-compatibility/2006">
          <mc:Choice Requires="x14">
            <control shapeId="1064" r:id="rId12" name="Check Box 40">
              <controlPr defaultSize="0" autoFill="0" autoLine="0" autoPict="0" altText=" 同意する場合にチェック">
                <anchor moveWithCells="1">
                  <from>
                    <xdr:col>1</xdr:col>
                    <xdr:colOff>38100</xdr:colOff>
                    <xdr:row>49</xdr:row>
                    <xdr:rowOff>85725</xdr:rowOff>
                  </from>
                  <to>
                    <xdr:col>1</xdr:col>
                    <xdr:colOff>2409825</xdr:colOff>
                    <xdr:row>49</xdr:row>
                    <xdr:rowOff>485775</xdr:rowOff>
                  </to>
                </anchor>
              </controlPr>
            </control>
          </mc:Choice>
        </mc:AlternateContent>
        <mc:AlternateContent xmlns:mc="http://schemas.openxmlformats.org/markup-compatibility/2006">
          <mc:Choice Requires="x14">
            <control shapeId="1065" r:id="rId13" name="Check Box 41">
              <controlPr defaultSize="0" autoFill="0" autoLine="0" autoPict="0" altText=" 理解した場合にチェック">
                <anchor moveWithCells="1">
                  <from>
                    <xdr:col>1</xdr:col>
                    <xdr:colOff>38100</xdr:colOff>
                    <xdr:row>51</xdr:row>
                    <xdr:rowOff>104775</xdr:rowOff>
                  </from>
                  <to>
                    <xdr:col>1</xdr:col>
                    <xdr:colOff>2409825</xdr:colOff>
                    <xdr:row>51</xdr:row>
                    <xdr:rowOff>542925</xdr:rowOff>
                  </to>
                </anchor>
              </controlPr>
            </control>
          </mc:Choice>
        </mc:AlternateContent>
        <mc:AlternateContent xmlns:mc="http://schemas.openxmlformats.org/markup-compatibility/2006">
          <mc:Choice Requires="x14">
            <control shapeId="1066" r:id="rId14" name="Check Box 42">
              <controlPr defaultSize="0" autoFill="0" autoLine="0" autoPict="0" altText=" 同意する場合にチェック">
                <anchor moveWithCells="1">
                  <from>
                    <xdr:col>1</xdr:col>
                    <xdr:colOff>38100</xdr:colOff>
                    <xdr:row>54</xdr:row>
                    <xdr:rowOff>104775</xdr:rowOff>
                  </from>
                  <to>
                    <xdr:col>1</xdr:col>
                    <xdr:colOff>2409825</xdr:colOff>
                    <xdr:row>54</xdr:row>
                    <xdr:rowOff>542925</xdr:rowOff>
                  </to>
                </anchor>
              </controlPr>
            </control>
          </mc:Choice>
        </mc:AlternateContent>
        <mc:AlternateContent xmlns:mc="http://schemas.openxmlformats.org/markup-compatibility/2006">
          <mc:Choice Requires="x14">
            <control shapeId="1068" r:id="rId15" name="Check Box 44">
              <controlPr defaultSize="0" autoFill="0" autoLine="0" autoPict="0" altText=" 同意する場合にチェック">
                <anchor moveWithCells="1">
                  <from>
                    <xdr:col>1</xdr:col>
                    <xdr:colOff>38100</xdr:colOff>
                    <xdr:row>53</xdr:row>
                    <xdr:rowOff>19050</xdr:rowOff>
                  </from>
                  <to>
                    <xdr:col>1</xdr:col>
                    <xdr:colOff>2409825</xdr:colOff>
                    <xdr:row>54</xdr:row>
                    <xdr:rowOff>0</xdr:rowOff>
                  </to>
                </anchor>
              </controlPr>
            </control>
          </mc:Choice>
        </mc:AlternateContent>
        <mc:AlternateContent xmlns:mc="http://schemas.openxmlformats.org/markup-compatibility/2006">
          <mc:Choice Requires="x14">
            <control shapeId="1071" r:id="rId16" name="Check Box 47">
              <controlPr defaultSize="0" autoFill="0" autoLine="0" autoPict="0" altText=" 同意する場合にチェック">
                <anchor moveWithCells="1">
                  <from>
                    <xdr:col>1</xdr:col>
                    <xdr:colOff>47625</xdr:colOff>
                    <xdr:row>48</xdr:row>
                    <xdr:rowOff>19050</xdr:rowOff>
                  </from>
                  <to>
                    <xdr:col>1</xdr:col>
                    <xdr:colOff>2419350</xdr:colOff>
                    <xdr:row>48</xdr:row>
                    <xdr:rowOff>428625</xdr:rowOff>
                  </to>
                </anchor>
              </controlPr>
            </control>
          </mc:Choice>
        </mc:AlternateContent>
        <mc:AlternateContent xmlns:mc="http://schemas.openxmlformats.org/markup-compatibility/2006">
          <mc:Choice Requires="x14">
            <control shapeId="1072" r:id="rId17" name="Check Box 48">
              <controlPr defaultSize="0" autoFill="0" autoLine="0" autoPict="0" altText=" 同意する場合にチェック">
                <anchor moveWithCells="1">
                  <from>
                    <xdr:col>1</xdr:col>
                    <xdr:colOff>47625</xdr:colOff>
                    <xdr:row>50</xdr:row>
                    <xdr:rowOff>19050</xdr:rowOff>
                  </from>
                  <to>
                    <xdr:col>1</xdr:col>
                    <xdr:colOff>2419350</xdr:colOff>
                    <xdr:row>50</xdr:row>
                    <xdr:rowOff>428625</xdr:rowOff>
                  </to>
                </anchor>
              </controlPr>
            </control>
          </mc:Choice>
        </mc:AlternateContent>
        <mc:AlternateContent xmlns:mc="http://schemas.openxmlformats.org/markup-compatibility/2006">
          <mc:Choice Requires="x14">
            <control shapeId="1073" r:id="rId18" name="Check Box 49">
              <controlPr defaultSize="0" autoFill="0" autoLine="0" autoPict="0" altText=" 同意する場合にチェック">
                <anchor moveWithCells="1">
                  <from>
                    <xdr:col>1</xdr:col>
                    <xdr:colOff>38100</xdr:colOff>
                    <xdr:row>55</xdr:row>
                    <xdr:rowOff>0</xdr:rowOff>
                  </from>
                  <to>
                    <xdr:col>1</xdr:col>
                    <xdr:colOff>2409825</xdr:colOff>
                    <xdr:row>56</xdr:row>
                    <xdr:rowOff>0</xdr:rowOff>
                  </to>
                </anchor>
              </controlPr>
            </control>
          </mc:Choice>
        </mc:AlternateContent>
        <mc:AlternateContent xmlns:mc="http://schemas.openxmlformats.org/markup-compatibility/2006">
          <mc:Choice Requires="x14">
            <control shapeId="1074" r:id="rId19" name="Check Box 50">
              <controlPr defaultSize="0" autoFill="0" autoLine="0" autoPict="0" altText=" 同意する場合にチェック">
                <anchor moveWithCells="1">
                  <from>
                    <xdr:col>1</xdr:col>
                    <xdr:colOff>47625</xdr:colOff>
                    <xdr:row>47</xdr:row>
                    <xdr:rowOff>19050</xdr:rowOff>
                  </from>
                  <to>
                    <xdr:col>1</xdr:col>
                    <xdr:colOff>2419350</xdr:colOff>
                    <xdr:row>47</xdr:row>
                    <xdr:rowOff>428625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6E90BEFE-4F60-4138-852B-C39B8C4A6D49}">
          <x14:formula1>
            <xm:f>Sheet2!$A$1:$A$2</xm:f>
          </x14:formula1>
          <xm:sqref>B15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68DD3F-9288-400A-A88B-D209D2D2DD34}">
  <dimension ref="A1:A2"/>
  <sheetViews>
    <sheetView workbookViewId="0">
      <selection activeCell="B11" sqref="B11"/>
    </sheetView>
  </sheetViews>
  <sheetFormatPr defaultRowHeight="18.75"/>
  <sheetData>
    <row r="1" spans="1:1">
      <c r="A1" s="15" t="s">
        <v>18</v>
      </c>
    </row>
    <row r="2" spans="1:1">
      <c r="A2" s="15" t="s">
        <v>19</v>
      </c>
    </row>
  </sheetData>
  <phoneticPr fontId="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PSTI法適合宣言申請書</vt:lpstr>
      <vt:lpstr>Sheet2</vt:lpstr>
      <vt:lpstr>PSTI法適合宣言申請書!Print_Area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2026-03-31T07:53:42Z</dcterms:created>
  <dcterms:modified xsi:type="dcterms:W3CDTF">2026-04-02T12:39:37Z</dcterms:modified>
</cp:coreProperties>
</file>