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13_ncr:1_{696D1019-8C0E-4456-8845-F6B344BDCB7B}" xr6:coauthVersionLast="47" xr6:coauthVersionMax="47" xr10:uidLastSave="{00000000-0000-0000-0000-000000000000}"/>
  <workbookProtection workbookAlgorithmName="SHA-512" workbookHashValue="Zg+1RLyXcL+PZE25mKYVREQ8q5xm78ICVmXOe0nZ7xNHiWZGUOZaaQxl2n2MWpc4JBWcP1IfGfZC3MaSk321pA==" workbookSaltValue="ktDvNKGjSspr4NxTGv7PXg==" workbookSpinCount="100000" lockStructure="1"/>
  <bookViews>
    <workbookView xWindow="-120" yWindow="-120" windowWidth="38640" windowHeight="21240" firstSheet="1" activeTab="1" xr2:uid="{9742D9FA-128B-49A7-8124-E5A55D4ACD45}"/>
  </bookViews>
  <sheets>
    <sheet name="Introduction" sheetId="23" r:id="rId1"/>
    <sheet name="Assessment Result" sheetId="27" r:id="rId2"/>
    <sheet name="Assessment Result for Public" sheetId="30" r:id="rId3"/>
    <sheet name="#1" sheetId="3" r:id="rId4"/>
    <sheet name="#2" sheetId="6" r:id="rId5"/>
    <sheet name="#3" sheetId="9" r:id="rId6"/>
    <sheet name="#4" sheetId="10" r:id="rId7"/>
    <sheet name="#5" sheetId="11" r:id="rId8"/>
    <sheet name="#6" sheetId="12" r:id="rId9"/>
    <sheet name="#7" sheetId="13" r:id="rId10"/>
    <sheet name="#8" sheetId="14" r:id="rId11"/>
    <sheet name="#9" sheetId="15" r:id="rId12"/>
    <sheet name="#10" sheetId="16" r:id="rId13"/>
    <sheet name="#11" sheetId="17" r:id="rId14"/>
    <sheet name="#12" sheetId="18" r:id="rId15"/>
    <sheet name="#13" sheetId="19" r:id="rId16"/>
    <sheet name="#14" sheetId="20" r:id="rId17"/>
    <sheet name="#15" sheetId="21" r:id="rId18"/>
    <sheet name="#16" sheetId="22" r:id="rId19"/>
    <sheet name="Terms" sheetId="29" r:id="rId20"/>
    <sheet name="Assessment Item List" sheetId="2" state="hidden" r:id="rId21"/>
    <sheet name="Selections" sheetId="26" state="hidden" r:id="rId22"/>
  </sheets>
  <definedNames>
    <definedName name="_xlnm._FilterDatabase" localSheetId="20" hidden="1">'Assessment Item List'!$A$1:$G$19</definedName>
    <definedName name="_xlnm._FilterDatabase" localSheetId="19" hidden="1">Terms!$A$1:$B$41</definedName>
    <definedName name="_xlnm.Print_Area" localSheetId="3">'#1'!$A$1:$B$10</definedName>
    <definedName name="_xlnm.Print_Area" localSheetId="12">'#10'!$A$1:$B$10</definedName>
    <definedName name="_xlnm.Print_Area" localSheetId="13">'#11'!$A$1:$B$10</definedName>
    <definedName name="_xlnm.Print_Area" localSheetId="14">'#12'!$A$1:$B$10</definedName>
    <definedName name="_xlnm.Print_Area" localSheetId="15">'#13'!$A$1:$B$11</definedName>
    <definedName name="_xlnm.Print_Area" localSheetId="16">'#14'!$A$1:$B$10</definedName>
    <definedName name="_xlnm.Print_Area" localSheetId="17">'#15'!$A$1:$B$10</definedName>
    <definedName name="_xlnm.Print_Area" localSheetId="18">'#16'!$A$1:$B$10</definedName>
    <definedName name="_xlnm.Print_Area" localSheetId="4">'#2'!$A$1:$B$10</definedName>
    <definedName name="_xlnm.Print_Area" localSheetId="5">'#3'!$A$1:$B$10</definedName>
    <definedName name="_xlnm.Print_Area" localSheetId="6">'#4'!$A$1:$B$10</definedName>
    <definedName name="_xlnm.Print_Area" localSheetId="7">'#5'!$A$1:$B$10</definedName>
    <definedName name="_xlnm.Print_Area" localSheetId="8">'#6'!$A$1:$B$10</definedName>
    <definedName name="_xlnm.Print_Area" localSheetId="9">'#7'!$A$1:$B$10</definedName>
    <definedName name="_xlnm.Print_Area" localSheetId="10">'#8'!$A$1:$B$10</definedName>
    <definedName name="_xlnm.Print_Area" localSheetId="11">'#9'!$A$1:$B$10</definedName>
    <definedName name="_xlnm.Print_Area" localSheetId="1">'Assessment Result'!$A$1:$H$26</definedName>
    <definedName name="_xlnm.Print_Area" localSheetId="2">'Assessment Result for Public'!$A$1:$G$26</definedName>
    <definedName name="_xlnm.Print_Area" localSheetId="0">Introduction!$A$2:$N$109</definedName>
    <definedName name="_xlnm.Print_Area" localSheetId="19">Terms!$A$1:$B$41</definedName>
    <definedName name="_xlnm.Print_Titles" localSheetId="1">'Assessment Result'!$9:$9</definedName>
    <definedName name="_xlnm.Print_Titles" localSheetId="2">'Assessment Result for Public'!$10:$10</definedName>
    <definedName name="_xlnm.Print_Titles" localSheetId="19">Terms!$1:$1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6" i="27" l="1"/>
  <c r="I25" i="27"/>
  <c r="I24" i="27"/>
  <c r="I23" i="27"/>
  <c r="I22" i="27"/>
  <c r="I21" i="27"/>
  <c r="I20" i="27"/>
  <c r="I19" i="27"/>
  <c r="I18" i="27"/>
  <c r="I17" i="27"/>
  <c r="I15" i="27"/>
  <c r="I14" i="27"/>
  <c r="I13" i="27"/>
  <c r="I12" i="27"/>
  <c r="I11" i="27"/>
  <c r="B10" i="17"/>
  <c r="E26" i="30"/>
  <c r="D26" i="30"/>
  <c r="C26" i="30"/>
  <c r="B26" i="30"/>
  <c r="A26" i="30"/>
  <c r="E25" i="30"/>
  <c r="D25" i="30"/>
  <c r="C25" i="30"/>
  <c r="B25" i="30"/>
  <c r="A25" i="30"/>
  <c r="E24" i="30"/>
  <c r="D24" i="30"/>
  <c r="C24" i="30"/>
  <c r="B24" i="30"/>
  <c r="A24" i="30"/>
  <c r="E23" i="30"/>
  <c r="D23" i="30"/>
  <c r="C23" i="30"/>
  <c r="B23" i="30"/>
  <c r="A23" i="30"/>
  <c r="E22" i="30"/>
  <c r="D22" i="30"/>
  <c r="C22" i="30"/>
  <c r="B22" i="30"/>
  <c r="A22" i="30"/>
  <c r="E21" i="30"/>
  <c r="C21" i="30"/>
  <c r="B21" i="30"/>
  <c r="A21" i="30"/>
  <c r="E20" i="30"/>
  <c r="D20" i="30"/>
  <c r="C20" i="30"/>
  <c r="B20" i="30"/>
  <c r="A20" i="30"/>
  <c r="E19" i="30"/>
  <c r="D19" i="30"/>
  <c r="C19" i="30"/>
  <c r="B19" i="30"/>
  <c r="A19" i="30"/>
  <c r="E18" i="30"/>
  <c r="D18" i="30"/>
  <c r="C18" i="30"/>
  <c r="B18" i="30"/>
  <c r="A18" i="30"/>
  <c r="E17" i="30"/>
  <c r="D17" i="30"/>
  <c r="C17" i="30"/>
  <c r="B17" i="30"/>
  <c r="A17" i="30"/>
  <c r="E16" i="30"/>
  <c r="D16" i="30"/>
  <c r="C16" i="30"/>
  <c r="B16" i="30"/>
  <c r="A16" i="30"/>
  <c r="E15" i="30"/>
  <c r="D15" i="30"/>
  <c r="C15" i="30"/>
  <c r="B15" i="30"/>
  <c r="A15" i="30"/>
  <c r="E14" i="30"/>
  <c r="D14" i="30"/>
  <c r="C14" i="30"/>
  <c r="B14" i="30"/>
  <c r="A14" i="30"/>
  <c r="E13" i="30"/>
  <c r="D13" i="30"/>
  <c r="C13" i="30"/>
  <c r="B13" i="30"/>
  <c r="A13" i="30"/>
  <c r="E12" i="30"/>
  <c r="D12" i="30"/>
  <c r="C12" i="30"/>
  <c r="B12" i="30"/>
  <c r="A12" i="30"/>
  <c r="E11" i="30"/>
  <c r="D11" i="30"/>
  <c r="C11" i="30"/>
  <c r="B11" i="30"/>
  <c r="A11" i="30"/>
  <c r="A4" i="30"/>
  <c r="A5" i="30"/>
  <c r="A6" i="30"/>
  <c r="A7" i="30"/>
  <c r="A3" i="30"/>
  <c r="G4" i="30" a="1"/>
  <c r="G4" i="30" s="1"/>
  <c r="G6" i="30" a="1"/>
  <c r="G6" i="30" s="1"/>
  <c r="G3" i="30" a="1"/>
  <c r="G3" i="30" s="1"/>
  <c r="F10" i="30"/>
  <c r="E10" i="30"/>
  <c r="D10" i="30"/>
  <c r="C10" i="30"/>
  <c r="B10" i="30"/>
  <c r="A10" i="30"/>
  <c r="C7" i="30"/>
  <c r="C6" i="30"/>
  <c r="C5" i="30"/>
  <c r="C4" i="30"/>
  <c r="C3" i="30"/>
  <c r="E9" i="27" l="1"/>
  <c r="A7" i="22"/>
  <c r="A1" i="18"/>
  <c r="A7" i="16"/>
  <c r="B10" i="6" l="1"/>
  <c r="B6" i="3"/>
  <c r="A1" i="13"/>
  <c r="A1" i="3"/>
  <c r="D10" i="27" l="1"/>
  <c r="A5" i="13" l="1"/>
  <c r="H26" i="27"/>
  <c r="J26" i="27" s="1"/>
  <c r="G26" i="27"/>
  <c r="F26" i="27"/>
  <c r="E26" i="27"/>
  <c r="D26" i="27"/>
  <c r="C26" i="27"/>
  <c r="B26" i="27"/>
  <c r="A26" i="27"/>
  <c r="H25" i="27"/>
  <c r="J25" i="27" s="1"/>
  <c r="G25" i="27"/>
  <c r="F25" i="27"/>
  <c r="E25" i="27"/>
  <c r="D25" i="27"/>
  <c r="C25" i="27"/>
  <c r="B25" i="27"/>
  <c r="A25" i="27"/>
  <c r="H24" i="27"/>
  <c r="J24" i="27" s="1"/>
  <c r="G24" i="27"/>
  <c r="F24" i="27"/>
  <c r="E24" i="27"/>
  <c r="D24" i="27"/>
  <c r="C24" i="27"/>
  <c r="B24" i="27"/>
  <c r="A24" i="27"/>
  <c r="H23" i="27"/>
  <c r="J23" i="27" s="1"/>
  <c r="G23" i="27"/>
  <c r="F23" i="27"/>
  <c r="E23" i="27"/>
  <c r="D23" i="27"/>
  <c r="C23" i="27"/>
  <c r="B23" i="27"/>
  <c r="A23" i="27"/>
  <c r="H22" i="27"/>
  <c r="J22" i="27" s="1"/>
  <c r="G22" i="27"/>
  <c r="F22" i="27"/>
  <c r="E22" i="27"/>
  <c r="D22" i="27"/>
  <c r="C22" i="27"/>
  <c r="B22" i="27"/>
  <c r="A22" i="27"/>
  <c r="H21" i="27"/>
  <c r="J21" i="27" s="1"/>
  <c r="G21" i="27"/>
  <c r="F21" i="27"/>
  <c r="E21" i="27"/>
  <c r="D21" i="27"/>
  <c r="D21" i="30" s="1"/>
  <c r="C21" i="27"/>
  <c r="B21" i="27"/>
  <c r="A21" i="27"/>
  <c r="H20" i="27"/>
  <c r="J20" i="27" s="1"/>
  <c r="G20" i="27"/>
  <c r="F20" i="27"/>
  <c r="E20" i="27"/>
  <c r="D20" i="27"/>
  <c r="C20" i="27"/>
  <c r="B20" i="27"/>
  <c r="A20" i="27"/>
  <c r="H19" i="27"/>
  <c r="J19" i="27" s="1"/>
  <c r="G19" i="27"/>
  <c r="F19" i="27"/>
  <c r="E19" i="27"/>
  <c r="D19" i="27"/>
  <c r="C19" i="27"/>
  <c r="B19" i="27"/>
  <c r="A19" i="27"/>
  <c r="H18" i="27"/>
  <c r="J18" i="27" s="1"/>
  <c r="G18" i="27"/>
  <c r="F18" i="27"/>
  <c r="E18" i="27"/>
  <c r="D18" i="27"/>
  <c r="C18" i="27"/>
  <c r="B18" i="27"/>
  <c r="A18" i="27"/>
  <c r="H17" i="27"/>
  <c r="J17" i="27" s="1"/>
  <c r="G17" i="27"/>
  <c r="F17" i="27"/>
  <c r="E17" i="27"/>
  <c r="D17" i="27"/>
  <c r="C17" i="27"/>
  <c r="B17" i="27"/>
  <c r="A17" i="27"/>
  <c r="H15" i="27"/>
  <c r="J15" i="27" s="1"/>
  <c r="G15" i="27"/>
  <c r="F15" i="27"/>
  <c r="E15" i="27"/>
  <c r="D15" i="27"/>
  <c r="C15" i="27"/>
  <c r="B15" i="27"/>
  <c r="A15" i="27"/>
  <c r="H14" i="27"/>
  <c r="J14" i="27" s="1"/>
  <c r="G14" i="27"/>
  <c r="F14" i="27"/>
  <c r="E14" i="27"/>
  <c r="D14" i="27"/>
  <c r="C14" i="27"/>
  <c r="B14" i="27"/>
  <c r="A14" i="27"/>
  <c r="H13" i="27"/>
  <c r="J13" i="27" s="1"/>
  <c r="G13" i="27"/>
  <c r="F13" i="27"/>
  <c r="E13" i="27"/>
  <c r="D13" i="27"/>
  <c r="C13" i="27"/>
  <c r="B13" i="27"/>
  <c r="A13" i="27"/>
  <c r="H12" i="27"/>
  <c r="J12" i="27" s="1"/>
  <c r="G12" i="27"/>
  <c r="F12" i="27"/>
  <c r="E12" i="27"/>
  <c r="D12" i="27"/>
  <c r="C12" i="27"/>
  <c r="B12" i="27"/>
  <c r="A12" i="27"/>
  <c r="H11" i="27"/>
  <c r="J11" i="27" s="1"/>
  <c r="G11" i="27"/>
  <c r="F11" i="27"/>
  <c r="F10" i="27"/>
  <c r="E10" i="27"/>
  <c r="C10" i="27"/>
  <c r="B10" i="27"/>
  <c r="A10" i="27"/>
  <c r="D9" i="27"/>
  <c r="C9" i="27"/>
  <c r="B9" i="27"/>
  <c r="A9" i="27"/>
  <c r="E11" i="27"/>
  <c r="D11" i="27"/>
  <c r="C11" i="27"/>
  <c r="B11" i="27"/>
  <c r="A11" i="27"/>
  <c r="H10" i="27"/>
  <c r="J10" i="27" s="1"/>
  <c r="G10" i="27"/>
  <c r="F11" i="30" l="1"/>
  <c r="I10" i="27"/>
  <c r="F29" i="27"/>
  <c r="F26" i="30"/>
  <c r="F25" i="30"/>
  <c r="F24" i="30"/>
  <c r="F23" i="30"/>
  <c r="F22" i="30"/>
  <c r="F21" i="30"/>
  <c r="F20" i="30"/>
  <c r="F19" i="30"/>
  <c r="F18" i="30"/>
  <c r="F17" i="30"/>
  <c r="F16" i="30"/>
  <c r="F15" i="30"/>
  <c r="F14" i="30"/>
  <c r="F13" i="30"/>
  <c r="F12" i="30"/>
  <c r="H29" i="27"/>
  <c r="G29" i="27" l="1"/>
  <c r="G6" i="27" s="1"/>
  <c r="G7" i="30" s="1" a="1"/>
  <c r="G7" i="30" s="1"/>
  <c r="B7" i="3" l="1"/>
  <c r="B8" i="3"/>
  <c r="B7" i="6" l="1"/>
  <c r="B10" i="13"/>
  <c r="A8" i="17"/>
  <c r="B8" i="22"/>
  <c r="B8" i="21"/>
  <c r="B9" i="18"/>
  <c r="B9" i="13"/>
  <c r="B8" i="20"/>
  <c r="B8" i="19"/>
  <c r="B8" i="18"/>
  <c r="B8" i="17"/>
  <c r="B8" i="16"/>
  <c r="B8" i="15"/>
  <c r="B8" i="14"/>
  <c r="B8" i="13"/>
  <c r="B8" i="12"/>
  <c r="B8" i="11"/>
  <c r="B8" i="10"/>
  <c r="A8" i="10"/>
  <c r="B8" i="9"/>
  <c r="B8" i="6"/>
  <c r="A8" i="22"/>
  <c r="A8" i="21"/>
  <c r="A8" i="20"/>
  <c r="A8" i="19"/>
  <c r="A8" i="18"/>
  <c r="A8" i="16"/>
  <c r="A8" i="15"/>
  <c r="A8" i="14"/>
  <c r="A8" i="13"/>
  <c r="A8" i="12"/>
  <c r="A8" i="11"/>
  <c r="A8" i="9"/>
  <c r="A8" i="6"/>
  <c r="A8" i="3"/>
  <c r="B10" i="15"/>
  <c r="B9" i="12"/>
  <c r="B10" i="10"/>
  <c r="B5" i="3"/>
  <c r="B9" i="9"/>
  <c r="B7" i="14" l="1"/>
  <c r="B5" i="10"/>
  <c r="B1" i="3"/>
  <c r="B1" i="22"/>
  <c r="B10" i="22"/>
  <c r="B9" i="22"/>
  <c r="B7" i="22"/>
  <c r="B6" i="22"/>
  <c r="B5" i="22"/>
  <c r="B10" i="21"/>
  <c r="B9" i="21"/>
  <c r="B7" i="21"/>
  <c r="B6" i="21"/>
  <c r="B5" i="21"/>
  <c r="B1" i="21"/>
  <c r="B10" i="20"/>
  <c r="B9" i="20"/>
  <c r="B7" i="20"/>
  <c r="B6" i="20"/>
  <c r="B5" i="20"/>
  <c r="B1" i="20"/>
  <c r="B10" i="19"/>
  <c r="B9" i="19"/>
  <c r="B7" i="19"/>
  <c r="B6" i="19"/>
  <c r="B1" i="19"/>
  <c r="B5" i="19"/>
  <c r="B10" i="18"/>
  <c r="B7" i="18"/>
  <c r="B6" i="18"/>
  <c r="B5" i="18"/>
  <c r="B1" i="18"/>
  <c r="B9" i="17"/>
  <c r="B7" i="17"/>
  <c r="B6" i="17"/>
  <c r="B5" i="17"/>
  <c r="B1" i="17"/>
  <c r="B10" i="16"/>
  <c r="B9" i="16"/>
  <c r="B7" i="16"/>
  <c r="B6" i="16"/>
  <c r="B5" i="16"/>
  <c r="B1" i="16"/>
  <c r="B9" i="15"/>
  <c r="B7" i="15"/>
  <c r="B6" i="15"/>
  <c r="B5" i="15"/>
  <c r="B1" i="15"/>
  <c r="B10" i="14"/>
  <c r="B9" i="14"/>
  <c r="B6" i="14"/>
  <c r="B5" i="14"/>
  <c r="B1" i="14"/>
  <c r="B7" i="13"/>
  <c r="B6" i="13"/>
  <c r="B5" i="13"/>
  <c r="B1" i="13"/>
  <c r="B10" i="12"/>
  <c r="B7" i="12"/>
  <c r="B6" i="12"/>
  <c r="B5" i="12"/>
  <c r="B1" i="12"/>
  <c r="B10" i="11"/>
  <c r="B9" i="11"/>
  <c r="B7" i="11"/>
  <c r="B6" i="11"/>
  <c r="B5" i="11"/>
  <c r="B1" i="11"/>
  <c r="B9" i="10"/>
  <c r="B7" i="10"/>
  <c r="B6" i="10"/>
  <c r="B1" i="10"/>
  <c r="B10" i="9"/>
  <c r="B7" i="9"/>
  <c r="B6" i="9"/>
  <c r="B5" i="9"/>
  <c r="B1" i="9"/>
  <c r="B9" i="6"/>
  <c r="B6" i="6"/>
  <c r="B5" i="6"/>
  <c r="B1" i="6"/>
  <c r="A10" i="22"/>
  <c r="A9" i="22"/>
  <c r="A6" i="22"/>
  <c r="A5" i="22"/>
  <c r="A1" i="22"/>
  <c r="A10" i="21"/>
  <c r="A9" i="21"/>
  <c r="A7" i="21"/>
  <c r="A6" i="21"/>
  <c r="A5" i="21"/>
  <c r="A1" i="21"/>
  <c r="A10" i="20"/>
  <c r="A9" i="20"/>
  <c r="A7" i="20"/>
  <c r="A6" i="20"/>
  <c r="A5" i="20"/>
  <c r="A1" i="20"/>
  <c r="A10" i="19"/>
  <c r="A9" i="19"/>
  <c r="A7" i="19"/>
  <c r="A6" i="19"/>
  <c r="A5" i="19"/>
  <c r="A1" i="19"/>
  <c r="A10" i="18"/>
  <c r="A9" i="18"/>
  <c r="A7" i="18"/>
  <c r="A6" i="18"/>
  <c r="A5" i="18"/>
  <c r="A10" i="17"/>
  <c r="A9" i="17"/>
  <c r="A7" i="17"/>
  <c r="A6" i="17"/>
  <c r="A5" i="17"/>
  <c r="A1" i="17"/>
  <c r="A10" i="16"/>
  <c r="A9" i="16"/>
  <c r="A6" i="16"/>
  <c r="A5" i="16"/>
  <c r="A1" i="16"/>
  <c r="A10" i="15"/>
  <c r="A9" i="15"/>
  <c r="A7" i="15"/>
  <c r="A6" i="15"/>
  <c r="A5" i="15"/>
  <c r="A1" i="15"/>
  <c r="A10" i="14"/>
  <c r="A9" i="14"/>
  <c r="A7" i="14"/>
  <c r="A6" i="14"/>
  <c r="A5" i="14"/>
  <c r="A1" i="14"/>
  <c r="A10" i="13"/>
  <c r="A9" i="13"/>
  <c r="A7" i="13"/>
  <c r="A6" i="13"/>
  <c r="A10" i="12"/>
  <c r="A9" i="12"/>
  <c r="A7" i="12"/>
  <c r="A6" i="12"/>
  <c r="A5" i="12"/>
  <c r="A1" i="12"/>
  <c r="A10" i="11"/>
  <c r="A9" i="11"/>
  <c r="A7" i="11"/>
  <c r="A6" i="11"/>
  <c r="A5" i="11"/>
  <c r="A1" i="11"/>
  <c r="A10" i="10"/>
  <c r="A9" i="10"/>
  <c r="A7" i="10"/>
  <c r="A6" i="10"/>
  <c r="A5" i="10"/>
  <c r="A1" i="10"/>
  <c r="A10" i="9"/>
  <c r="A9" i="9"/>
  <c r="A7" i="9"/>
  <c r="A6" i="9"/>
  <c r="A5" i="9"/>
  <c r="A1" i="9"/>
  <c r="A10" i="6"/>
  <c r="A9" i="6"/>
  <c r="A7" i="6"/>
  <c r="A6" i="6"/>
  <c r="A5" i="6"/>
  <c r="A1" i="6"/>
  <c r="A10" i="3"/>
  <c r="A9" i="3"/>
  <c r="A7" i="3"/>
  <c r="A6" i="3"/>
  <c r="A5" i="3"/>
  <c r="B10" i="3"/>
  <c r="B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<sst xmlns="http://schemas.openxmlformats.org/spreadsheetml/2006/main" count="351" uniqueCount="237">
  <si>
    <t>Check</t>
    <phoneticPr fontId="1"/>
  </si>
  <si>
    <t xml:space="preserve">
</t>
    <phoneticPr fontId="1"/>
  </si>
  <si>
    <t>２.</t>
    <phoneticPr fontId="1"/>
  </si>
  <si>
    <t>１.</t>
    <phoneticPr fontId="1"/>
  </si>
  <si>
    <t>S1.1-01</t>
    <phoneticPr fontId="1"/>
  </si>
  <si>
    <t>JST-CR-01-01-2024/2024R1</t>
    <phoneticPr fontId="1"/>
  </si>
  <si>
    <t>S1.1-02</t>
    <phoneticPr fontId="1"/>
  </si>
  <si>
    <t>S1.1-03</t>
    <phoneticPr fontId="1"/>
  </si>
  <si>
    <t>S1.1-04</t>
    <phoneticPr fontId="1"/>
  </si>
  <si>
    <t>S1.1-05</t>
    <phoneticPr fontId="1"/>
  </si>
  <si>
    <t>S1.1-06</t>
    <phoneticPr fontId="1"/>
  </si>
  <si>
    <t>S1.1-07</t>
  </si>
  <si>
    <t>S1.1-08</t>
  </si>
  <si>
    <t>S1.1-09</t>
  </si>
  <si>
    <t>S1.1-10</t>
  </si>
  <si>
    <t>S1.1-11</t>
  </si>
  <si>
    <t>S1.1-12</t>
  </si>
  <si>
    <t>S1.1-13</t>
    <phoneticPr fontId="1"/>
  </si>
  <si>
    <t>S1.1-14</t>
    <phoneticPr fontId="1"/>
  </si>
  <si>
    <t>S1.1-15</t>
  </si>
  <si>
    <t>S1.1-16</t>
    <phoneticPr fontId="1"/>
  </si>
  <si>
    <t xml:space="preserve">
</t>
    <phoneticPr fontId="1"/>
  </si>
  <si>
    <t xml:space="preserve">
</t>
    <phoneticPr fontId="1"/>
  </si>
  <si>
    <t>Self-conformance assessment (manufacturing vendor's manufacturing/quality department)</t>
    <phoneticPr fontId="1"/>
  </si>
  <si>
    <t>Conforming (Y)</t>
    <phoneticPr fontId="1"/>
  </si>
  <si>
    <t>Non-conforming (N)</t>
    <phoneticPr fontId="1"/>
  </si>
  <si>
    <t>Not Applicable (NA)</t>
    <phoneticPr fontId="1"/>
  </si>
  <si>
    <t>Security Requirements (Major Category)</t>
    <phoneticPr fontId="5"/>
  </si>
  <si>
    <t xml:space="preserve"> Security Requirements</t>
    <phoneticPr fontId="5"/>
  </si>
  <si>
    <t>S1.1-01</t>
  </si>
  <si>
    <t>Select "Conforming (Y)," "Non-Conforming (N)," or "Not Applicable (NA)."</t>
    <phoneticPr fontId="1"/>
  </si>
  <si>
    <t>Name of Applying Company</t>
    <phoneticPr fontId="1"/>
  </si>
  <si>
    <t>If "YES" is not indicated, application for a conformance label is unacceptable.</t>
    <phoneticPr fontId="1"/>
  </si>
  <si>
    <t>Precautions</t>
    <phoneticPr fontId="1"/>
  </si>
  <si>
    <t>Name of evidence</t>
    <phoneticPr fontId="1"/>
  </si>
  <si>
    <t>Evidence-based rationale/reasons for being exempt (NA)</t>
    <phoneticPr fontId="1"/>
  </si>
  <si>
    <t>Assessment Method</t>
    <phoneticPr fontId="1"/>
  </si>
  <si>
    <t>Self-conformance assessment (external verification bodies other than JC-STAR evaluation bodies and JC-STAR assessment bodies)</t>
    <phoneticPr fontId="1"/>
  </si>
  <si>
    <t>External conformance assessment (JC-STAR Assessment Body)</t>
    <phoneticPr fontId="1"/>
  </si>
  <si>
    <t>External conformance assessment (JC-STAR Evaluation Body)</t>
    <phoneticPr fontId="1"/>
  </si>
  <si>
    <t>Conformance Confirmation</t>
    <phoneticPr fontId="1"/>
  </si>
  <si>
    <t>Firmware Version Name of the Applied Product</t>
    <phoneticPr fontId="1"/>
  </si>
  <si>
    <t>Name of Product being Applied for</t>
    <phoneticPr fontId="1"/>
  </si>
  <si>
    <t>For each assessment item, please describe the following information.
For assessments based on “document assessment”:
    Information that shows the relevant part where the evidence-based rationale is described (name, document number,
location (page number, chapter number, URL, etc.)).
For assessments based on “device check”:
    Summary of assessment results.
For “Not Applicable (NA)”:
    Please provide basis to determine whether appropriate measures have been taken against the threats (why it is acceptable to judge it as “Not Applicable (NA)”) according to supplementary explanations.</t>
    <phoneticPr fontId="1"/>
  </si>
  <si>
    <t>1. Example of entry if the assessment result is “Conforming (Y).”</t>
    <phoneticPr fontId="1"/>
  </si>
  <si>
    <t>2. Example of entry if the assessment result is “Not Applicable (NA).”</t>
    <phoneticPr fontId="1"/>
  </si>
  <si>
    <r>
      <t xml:space="preserve">The results entered in the </t>
    </r>
    <r>
      <rPr>
        <b/>
        <sz val="11"/>
        <color theme="8" tint="-0.249977111117893"/>
        <rFont val="Meiryo UI"/>
        <family val="3"/>
        <charset val="128"/>
      </rPr>
      <t>“#1-16”</t>
    </r>
    <r>
      <rPr>
        <sz val="11"/>
        <color theme="1"/>
        <rFont val="Meiryo UI"/>
        <family val="3"/>
        <charset val="128"/>
      </rPr>
      <t xml:space="preserve"> sheets will be displayed in the </t>
    </r>
    <r>
      <rPr>
        <b/>
        <sz val="11"/>
        <color theme="9" tint="-0.249977111117893"/>
        <rFont val="Meiryo UI"/>
        <family val="3"/>
        <charset val="128"/>
      </rPr>
      <t>“Assessment Result”</t>
    </r>
    <r>
      <rPr>
        <sz val="11"/>
        <color theme="1"/>
        <rFont val="Meiryo UI"/>
        <family val="3"/>
        <charset val="128"/>
      </rPr>
      <t xml:space="preserve"> sheet. 
If “YES” is not indicated in the </t>
    </r>
    <r>
      <rPr>
        <b/>
        <sz val="11"/>
        <color rgb="FFFF0000"/>
        <rFont val="Meiryo UI"/>
        <family val="3"/>
        <charset val="128"/>
      </rPr>
      <t>Conformance Confirmation</t>
    </r>
    <r>
      <rPr>
        <sz val="11"/>
        <color theme="1"/>
        <rFont val="Meiryo UI"/>
        <family val="3"/>
        <charset val="128"/>
      </rPr>
      <t xml:space="preserve"> column on the “Assessment Result” sheet, application for a conformance label is unacceptable. If “YES” is not indicated, the sheet(s) in </t>
    </r>
    <r>
      <rPr>
        <b/>
        <sz val="11"/>
        <color theme="8" tint="-0.249977111117893"/>
        <rFont val="Meiryo UI"/>
        <family val="3"/>
        <charset val="128"/>
      </rPr>
      <t>“#1-16”</t>
    </r>
    <r>
      <rPr>
        <sz val="11"/>
        <color theme="1"/>
        <rFont val="Meiryo UI"/>
        <family val="3"/>
        <charset val="128"/>
      </rPr>
      <t xml:space="preserve"> may not have been filled out or may contain “Non-Conforming (N).”</t>
    </r>
    <phoneticPr fontId="1"/>
  </si>
  <si>
    <t>Purpose and Positioning of this checklist</t>
    <phoneticPr fontId="1"/>
  </si>
  <si>
    <t xml:space="preserve">1. No vulnerable authentication/authorization mechanism  (e.g.,  universal default passwords, vulnerable passwords)
</t>
    <phoneticPr fontId="1"/>
  </si>
  <si>
    <t>Term</t>
    <phoneticPr fontId="1"/>
  </si>
  <si>
    <t>Definition</t>
    <phoneticPr fontId="1"/>
  </si>
  <si>
    <t>administrator</t>
    <phoneticPr fontId="1"/>
  </si>
  <si>
    <t>user who has the highest-privilege level possible for a user of the device, which can mean they are able to change any configuration related to the intended functionality</t>
    <phoneticPr fontId="1"/>
  </si>
  <si>
    <t>associated services</t>
    <phoneticPr fontId="1"/>
  </si>
  <si>
    <t xml:space="preserve">digital services that, together with the device, are part of the overall IoT product and that are typically required to provide the product's intended functionality
EXAMPLE 1: Associated services can include mobile applications, cloud computing/storage and third party Application Programming Interfaces (APIs). 
EXAMPLE 2: A device transmits telemetry data to a third-party service chosen by the device manufacturer. This service is an associated service. </t>
    <phoneticPr fontId="1"/>
  </si>
  <si>
    <t>authentication mechanism</t>
    <phoneticPr fontId="1"/>
  </si>
  <si>
    <t xml:space="preserve">method used to prove the authenticity of an entity 
NOTE: An "entity" can be either a user or machine. 
EXAMPLE: An authentication mechanism can be the requesting of a password, scanning a QR code, or use of a biometric fingerprint scanner. </t>
    <phoneticPr fontId="1"/>
  </si>
  <si>
    <t>authentication value</t>
    <phoneticPr fontId="1"/>
  </si>
  <si>
    <t xml:space="preserve">individual value of an attribute used by an authentication mechanism 
EXAMPLE: When the authentication mechanism is to request a password, the authentication value can be a character string. When the authentication mechanism is a biometric fingerprint recognition, the authentication value can be the index fingerprint of the left hand. </t>
    <phoneticPr fontId="1"/>
  </si>
  <si>
    <t>best practice cryptography</t>
    <phoneticPr fontId="1"/>
  </si>
  <si>
    <t xml:space="preserve">cryptography that is suitable for the corresponding use case and has no indications of a feasible attack with current readily available techniques 
NOTE 1: This does not refer only to the cryptographic primitives used, but also implementation, key generation and handling of keys. 
NOTE 2: Multiple organizations, such as SDOs and public authorities, maintain guides and catalogues of cryptographic methods that can be used.
EXAMPLE: The device manufacturer uses a communication protocol and cryptographic library provided with the IoT platform and where that library and protocol have been assessed against feasible attacks, such as replay. </t>
    <phoneticPr fontId="1"/>
  </si>
  <si>
    <t>configuration settings</t>
    <phoneticPr fontId="1"/>
  </si>
  <si>
    <t>set of parameters that can be changed in hardware, software, or firmware that affect the security posture and function of an information system</t>
    <phoneticPr fontId="1"/>
  </si>
  <si>
    <t>constrained device</t>
    <phoneticPr fontId="1"/>
  </si>
  <si>
    <t>device which has physical limitations in either the ability to process data, the ability to communicate data, the ability to store data or the ability to interact with the user, due to restrictions that arise from its intended use 
NOTE 1: Physical limitations can be due to power supply, battery life, processing power, physical access, limited functionality, limited memory or limited network bandwidth. These limitations can require a constrained device to be supported by another device, such as a base station or companion device. 
EXAMPLE 1: A window sensor's battery cannot be charged or changed by the user; this is a constrained device.
EXAMPLE 2: The device cannot have its software updated due to storage limitations, resulting in hardwarereplacement or network isolation being the only options to manage a security vulnerability.
EXAMPLE 3: A low-powered device uses a battery to enable it to be deployed in a range of locations. Performing high power cryptographic operations would quickly reduce the battery life, so it relies on a base station or hub to perform validations on updates.
EXAMPLE 4: The device has no display screen to validate binding codes for Bluetooth pairing.
EXAMPLE 5: The device has no ability to input, such as via a keyboard, authentication information.
NOTE 2: A device that has a wired power supply and can support IP-based protocols and the cryptographic primitives used by those protocols is not constrained. 
EXAMPLE 6: A device is mains powered and communicates primarily using TLS (Transport Layer Security).</t>
    <phoneticPr fontId="1"/>
  </si>
  <si>
    <t>consumer</t>
    <phoneticPr fontId="1"/>
  </si>
  <si>
    <t xml:space="preserve">natural person who is acting for purposes that are outside her/his trade, business, craft or profession 
NOTE: Organizations, including businesses of any size, use consumer IoT. For example, Smart TVs are frequently deployed in meeting rooms, and home security kits can protect the premises of small businesses. </t>
    <phoneticPr fontId="1"/>
  </si>
  <si>
    <t>critical security parameter</t>
    <phoneticPr fontId="1"/>
  </si>
  <si>
    <t>security-related secret information whose disclosure or modification can compromise the security of a security module 
EXAMPLE: Secret cryptographic keys, authentication values such as passwords, PINs, private components of certificates.</t>
    <phoneticPr fontId="1"/>
  </si>
  <si>
    <t>debug interface</t>
    <phoneticPr fontId="1"/>
  </si>
  <si>
    <t xml:space="preserve">physical interface used by the manufacturer to communicate with the device during development or to perform triage of issues with the device and that is not used as part of the consumer-facing functionality
EXAMPLE: Test points, UART, SWD, JTAG. </t>
    <phoneticPr fontId="1"/>
  </si>
  <si>
    <t>defined support period</t>
    <phoneticPr fontId="1"/>
  </si>
  <si>
    <t xml:space="preserve">minimum length of time, expressed as a period or by an end-date, for which a manufacturer will provide security updates
NOTE: This definition focuses on security aspects and not other aspects related to product support such as warranty. </t>
    <phoneticPr fontId="1"/>
  </si>
  <si>
    <t>external sensing capabilities</t>
    <phoneticPr fontId="1"/>
  </si>
  <si>
    <t xml:space="preserve">element or device that collects information on an object and converts it into signals that can be handled by a machine
EXAMPLE: An external sensing capability can be an optic or acoustic sensor. </t>
    <phoneticPr fontId="1"/>
  </si>
  <si>
    <t>factory default</t>
    <phoneticPr fontId="1"/>
  </si>
  <si>
    <t>state of the device after factory reset or after final production/assembly 
NOTE: This includes the physical device and software (including firmware) that is present on it after assembly.</t>
    <phoneticPr fontId="1"/>
  </si>
  <si>
    <t>hard-coded unique per device identity</t>
    <phoneticPr fontId="1"/>
  </si>
  <si>
    <t>value unique to each device written directly in the source code
EXAMPLE: A master key used for network access that is unique to the device</t>
    <phoneticPr fontId="1"/>
  </si>
  <si>
    <t>initialization</t>
    <phoneticPr fontId="1"/>
  </si>
  <si>
    <t xml:space="preserve">process that activates the network connectivity of the device for operation and optionally sets authentication features for a user or for network access </t>
    <phoneticPr fontId="1"/>
  </si>
  <si>
    <t>initialized state</t>
    <phoneticPr fontId="1"/>
  </si>
  <si>
    <t xml:space="preserve">state of the device after initialization </t>
    <phoneticPr fontId="1"/>
  </si>
  <si>
    <t>IoT device / device</t>
    <phoneticPr fontId="1"/>
  </si>
  <si>
    <t xml:space="preserve">network-connected (and network-connectable) device that has relationships to associated services
NOTE 1: IoT devices are commonly also used in business contexts. These devices remain classified as consumer IoT devices. 
NOTE 2: IoT devices are often available for the consumer to purchase in retail environments. IoT devices can also be commissioned and/or installed professionally. </t>
    <phoneticPr fontId="1"/>
  </si>
  <si>
    <t>IoT product / product</t>
    <phoneticPr fontId="1"/>
  </si>
  <si>
    <t xml:space="preserve">IoT device and its associated services </t>
    <phoneticPr fontId="1"/>
  </si>
  <si>
    <t>isolable</t>
    <phoneticPr fontId="1"/>
  </si>
  <si>
    <t xml:space="preserve">able to be removed from the network it is connected to, where any functionality loss caused is related only to that connectivity and not to its main function; alternatively, able to be placed in a self-contained environment with other devices if and only if the integrity of devices within that environment can be ensured 
EXAMPLE: A Smart Fridge has a touchscreen-based interface that is network-connected. This interface can be removed without stopping the fridge from keeping the contents chilled. </t>
    <phoneticPr fontId="1"/>
  </si>
  <si>
    <t>logical interface</t>
    <phoneticPr fontId="1"/>
  </si>
  <si>
    <t>software implementation that utilizes a network interface to communicate over the network via channels or ports</t>
    <phoneticPr fontId="1"/>
  </si>
  <si>
    <t>manufacturer</t>
    <phoneticPr fontId="1"/>
  </si>
  <si>
    <t xml:space="preserve">relevant economic operator in the supply chain (including the device manufacturer) 
NOTE: This definition acknowledges the variety of actors involved in the IoT ecosystem and the complex ways by which they can share responsibilities. Beyond the device manufacturer, such entities can also be, for example and depending on a specific case at hand: importers, distributors, integrators, component and platform providers, software providers, IT and telecommunications service providers, managed service providers and providers of associated services. </t>
    <phoneticPr fontId="1"/>
  </si>
  <si>
    <t>network interface</t>
    <phoneticPr fontId="1"/>
  </si>
  <si>
    <t>physical interface that can be used to access the functionality of IoT via a network</t>
    <phoneticPr fontId="1"/>
  </si>
  <si>
    <t>owner</t>
    <phoneticPr fontId="1"/>
  </si>
  <si>
    <t>user who owns or who purchased the device</t>
    <phoneticPr fontId="1"/>
  </si>
  <si>
    <t>personal data</t>
    <phoneticPr fontId="1"/>
  </si>
  <si>
    <t>any information relating to an identified or identifiable natural person 
NOTE: This term is used to align with well-known terminology but has no legal meaning within the present document.</t>
    <phoneticPr fontId="1"/>
  </si>
  <si>
    <t>physical interface</t>
    <phoneticPr fontId="1"/>
  </si>
  <si>
    <t xml:space="preserve">physical port or air interface (such as radio, audio or optical) used to communicate with the device at the physical layer 
EXAMPLE: Radios, ethernet ports, serial interfaces such as USB, and those used for debugging. </t>
    <phoneticPr fontId="1"/>
  </si>
  <si>
    <t>public security parameter</t>
    <phoneticPr fontId="1"/>
  </si>
  <si>
    <t xml:space="preserve">security related public information whose modification can compromise the security of a security module 
EXAMPLE 1: A public key to verify the authenticity/integrity of software updates. 
EXAMPLE 2: Public components of certificates. </t>
    <phoneticPr fontId="1"/>
  </si>
  <si>
    <t>remotely accessible</t>
    <phoneticPr fontId="1"/>
  </si>
  <si>
    <t>intended to be accessible from outside the local network</t>
    <phoneticPr fontId="1"/>
  </si>
  <si>
    <t>security module</t>
    <phoneticPr fontId="1"/>
  </si>
  <si>
    <t xml:space="preserve">set of hardware, software, and/or firmware that implements security functions 
EXAMPLE: A device contains a hardware root of trust, a cryptographic software library that operates within a trusted execution environment, and software within the operating system that enforces security such as user separation and the update mechanism. These all make up the security module. </t>
    <phoneticPr fontId="1"/>
  </si>
  <si>
    <t>security update</t>
    <phoneticPr fontId="1"/>
  </si>
  <si>
    <t xml:space="preserve">software update that addresses security vulnerabilities either discovered by or reported to the manufacturer 
NOTE: Software updates can be purely security updates if the severity of the vulnerability requires a higher priority fix. </t>
    <phoneticPr fontId="1"/>
  </si>
  <si>
    <t>self-contained environment</t>
    <phoneticPr fontId="1"/>
  </si>
  <si>
    <t>environment that can be used independently of other services</t>
    <phoneticPr fontId="1"/>
  </si>
  <si>
    <t>sensitive personal data</t>
    <phoneticPr fontId="1"/>
  </si>
  <si>
    <t xml:space="preserve">data whose disclosure has a high potential to cause harm to the individual
What is to be treated as "sensitive personal data" varies across products and use cases, but examples are: video stream of a home security camera, payment information, content of communication data and timestamped location data. Carrying out security and data protection impact assessments can help the manufacturer make appropriate choices. </t>
    <phoneticPr fontId="1"/>
  </si>
  <si>
    <t>sensitive security parameters</t>
    <phoneticPr fontId="1"/>
  </si>
  <si>
    <t>critical security parameters and public security parameters</t>
    <phoneticPr fontId="1"/>
  </si>
  <si>
    <t>software service</t>
    <phoneticPr fontId="1"/>
  </si>
  <si>
    <t xml:space="preserve">software component of a device that is used to support functionality 
EXAMPLE: A runtime for the programming language used within the device software or a daemon that exposes an API used by the device software, e.g. a cryptographic module's API. </t>
    <phoneticPr fontId="1"/>
  </si>
  <si>
    <t>storage</t>
    <phoneticPr fontId="1"/>
  </si>
  <si>
    <t>medium that stores data or information and from which data or information can be retrieved</t>
    <phoneticPr fontId="1"/>
  </si>
  <si>
    <t>technical document</t>
    <phoneticPr fontId="1"/>
  </si>
  <si>
    <t>document that describes technical specifications that are referenced in the assessment procedure and that serves as a basis for demonstrating conformity to the conformity criteria, such as product design documents, specifications, development procedures, manuals, etc., or documents that are formulated based on these documents
The classification of public or closed is not required, and can be selected based on the applicant's own judgment. The description of technical specifications in formats used in other standards or in free formats is also acceptable.</t>
    <phoneticPr fontId="1"/>
  </si>
  <si>
    <t>telemetry</t>
    <phoneticPr fontId="1"/>
  </si>
  <si>
    <t xml:space="preserve">data from a device that can provide information to help the manufacturer identify issues or information related to device usage 
EXAMPLE: An IoT device reports software malfunctions to the manufacturer enabling them to identify and remedy the cause. </t>
    <phoneticPr fontId="1"/>
  </si>
  <si>
    <t>unique per device</t>
    <phoneticPr fontId="1"/>
  </si>
  <si>
    <t>unique for each individual device of a given product class or type</t>
    <phoneticPr fontId="1"/>
  </si>
  <si>
    <t>user</t>
    <phoneticPr fontId="1"/>
  </si>
  <si>
    <t>natural person or organization</t>
    <phoneticPr fontId="1"/>
  </si>
  <si>
    <t>zone</t>
    <phoneticPr fontId="1"/>
  </si>
  <si>
    <t>Each entity in which the system of interest is divided based on functional, logical, and physical (including location) relationships</t>
    <phoneticPr fontId="1"/>
  </si>
  <si>
    <t>zone perimeter</t>
    <phoneticPr fontId="1"/>
  </si>
  <si>
    <t>boundary between zones</t>
    <phoneticPr fontId="1"/>
  </si>
  <si>
    <t>STAR-1 Conformance Requirement</t>
    <phoneticPr fontId="5"/>
  </si>
  <si>
    <t xml:space="preserve">Access control based on appropriate authentication shall be in place for access by other IoT devices or users to the information assets to be protected via IP communication to the IoT product.
Note that IoT products that have acquired technical standards conformity certification including technical standards for terminal equipment security based on the Telecommunications Business Act (IoT products to which the Technical Qualification [T] Mark or [A] Mark is granted) are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t>
    <phoneticPr fontId="1"/>
  </si>
  <si>
    <t>Conditions for being Not Applicable (NA) and Supplementary Explanation</t>
    <phoneticPr fontId="1"/>
  </si>
  <si>
    <r>
      <t xml:space="preserve">[Conditions for being Not Applicable (NA)]
No mechanism exists for authentication and access to the information assets to be protected via IP communication. (The rationale why user authentication is not required to counter unauthorized access from outside shall be described in the "Reasons for being NA" field.)
[Definition of Terms: information assets to be protected]
All of the following information:
</t>
    </r>
    <r>
      <rPr>
        <sz val="10"/>
        <rFont val="Wingdings"/>
        <family val="3"/>
        <charset val="2"/>
      </rPr>
      <t></t>
    </r>
    <r>
      <rPr>
        <sz val="10"/>
        <rFont val="Meiryo UI"/>
        <family val="3"/>
        <charset val="128"/>
      </rPr>
      <t xml:space="preserve">	Setting information on communication functions
</t>
    </r>
    <r>
      <rPr>
        <sz val="10"/>
        <rFont val="Wingdings"/>
        <family val="3"/>
        <charset val="2"/>
      </rPr>
      <t></t>
    </r>
    <r>
      <rPr>
        <sz val="10"/>
        <rFont val="Meiryo UI"/>
        <family val="3"/>
        <charset val="128"/>
      </rPr>
      <t xml:space="preserve">	Configuration information on security functions
</t>
    </r>
    <r>
      <rPr>
        <sz val="10"/>
        <rFont val="Wingdings"/>
        <family val="3"/>
        <charset val="2"/>
      </rPr>
      <t></t>
    </r>
    <r>
      <rPr>
        <sz val="10"/>
        <rFont val="Meiryo UI"/>
        <family val="3"/>
        <charset val="128"/>
      </rPr>
      <t xml:space="preserve">	Generally sensitive information, such as personal information, that is collected, stored, or communicated by the IoT device in the intended use of the IoT device
</t>
    </r>
    <phoneticPr fontId="1"/>
  </si>
  <si>
    <t>Assessment Method</t>
    <phoneticPr fontId="5"/>
  </si>
  <si>
    <r>
      <rPr>
        <sz val="10"/>
        <rFont val="Wingdings"/>
        <family val="3"/>
        <charset val="2"/>
      </rPr>
      <t></t>
    </r>
    <r>
      <rPr>
        <sz val="10"/>
        <rFont val="Calibri"/>
        <family val="3"/>
      </rPr>
      <t xml:space="preserve">	Document assessment: subject
It shall be assessed that the technical documentation of the IoT product clearly describes the method of access control based on appropriate authentication for access to the information assets to be protected from other IoT devices or users.
</t>
    </r>
    <r>
      <rPr>
        <sz val="10"/>
        <rFont val="Wingdings"/>
        <family val="3"/>
        <charset val="2"/>
      </rPr>
      <t></t>
    </r>
    <r>
      <rPr>
        <sz val="10"/>
        <rFont val="Calibri"/>
        <family val="3"/>
      </rPr>
      <t xml:space="preserve">	Device check: None</t>
    </r>
    <r>
      <rPr>
        <sz val="10"/>
        <rFont val="Meiryo UI"/>
        <family val="3"/>
        <charset val="2"/>
      </rPr>
      <t xml:space="preserve">
</t>
    </r>
    <phoneticPr fontId="2"/>
  </si>
  <si>
    <t>STAR-1 Assessment Guide</t>
    <phoneticPr fontId="1"/>
  </si>
  <si>
    <r>
      <rPr>
        <sz val="10"/>
        <rFont val="Wingdings"/>
        <family val="3"/>
        <charset val="2"/>
      </rPr>
      <t></t>
    </r>
    <r>
      <rPr>
        <sz val="10"/>
        <rFont val="Calibri"/>
        <family val="3"/>
      </rPr>
      <t xml:space="preserve">	Document assessment: subject 
It shall be assessed that the technical documentation of IoT product clearly describes the measures for default passwords for the user authentication mechanism via network when installing the IoT product that uses passwords.
</t>
    </r>
    <r>
      <rPr>
        <sz val="10"/>
        <rFont val="Wingdings"/>
        <family val="3"/>
        <charset val="2"/>
      </rPr>
      <t></t>
    </r>
    <r>
      <rPr>
        <sz val="10"/>
        <rFont val="Calibri"/>
        <family val="3"/>
      </rPr>
      <t xml:space="preserve">	Device check: None</t>
    </r>
    <r>
      <rPr>
        <sz val="10"/>
        <rFont val="Meiryo UI"/>
        <family val="3"/>
        <charset val="2"/>
      </rPr>
      <t xml:space="preserve">
</t>
    </r>
    <phoneticPr fontId="1"/>
  </si>
  <si>
    <r>
      <rPr>
        <sz val="10"/>
        <rFont val="Wingdings"/>
        <family val="3"/>
        <charset val="2"/>
      </rPr>
      <t></t>
    </r>
    <r>
      <rPr>
        <sz val="10"/>
        <rFont val="Calibri"/>
        <family val="3"/>
      </rPr>
      <t xml:space="preserve">	Document assessment: subject 
It shall be assessed that the technical documentation of the IoT product clearly describes the method to change the authentication values used in user authentication for the IoT product.
</t>
    </r>
    <r>
      <rPr>
        <sz val="10"/>
        <rFont val="Wingdings"/>
        <family val="3"/>
        <charset val="2"/>
      </rPr>
      <t></t>
    </r>
    <r>
      <rPr>
        <sz val="10"/>
        <rFont val="Calibri"/>
        <family val="3"/>
      </rPr>
      <t xml:space="preserve">	Device check: None</t>
    </r>
    <r>
      <rPr>
        <sz val="10"/>
        <rFont val="Meiryo UI"/>
        <family val="3"/>
        <charset val="2"/>
      </rPr>
      <t xml:space="preserve">
</t>
    </r>
    <phoneticPr fontId="1"/>
  </si>
  <si>
    <r>
      <rPr>
        <sz val="10"/>
        <rFont val="Wingdings"/>
        <family val="3"/>
        <charset val="2"/>
      </rPr>
      <t></t>
    </r>
    <r>
      <rPr>
        <sz val="10"/>
        <rFont val="Calibri"/>
        <family val="3"/>
      </rPr>
      <t xml:space="preserve">	Document assessment: None
</t>
    </r>
    <r>
      <rPr>
        <sz val="10"/>
        <rFont val="Wingdings"/>
        <family val="3"/>
        <charset val="2"/>
      </rPr>
      <t></t>
    </r>
    <r>
      <rPr>
        <sz val="10"/>
        <rFont val="Calibri"/>
        <family val="3"/>
      </rPr>
      <t xml:space="preserve">	Device check: subject 
Through device check, it shall be assessed that the mechanism for user authentication via the network for the IoT devices employ a mechanism that makes brute force attacks difficult.</t>
    </r>
    <r>
      <rPr>
        <sz val="10"/>
        <rFont val="Meiryo UI"/>
        <family val="3"/>
        <charset val="2"/>
      </rPr>
      <t xml:space="preserve">
</t>
    </r>
    <phoneticPr fontId="1"/>
  </si>
  <si>
    <t xml:space="preserve">For this conformance requirement, the final decision of "Conforming (Y)" will be made only when the assessment result of the following device check is judged as "Conforming (Y)."
[Device check]
Through device check on the target IoT devices, it shall be assessed that the mechanism for user authentication via the network for the IoT devices is a mechanism that makes brute force attacks difficult. Only when it can be confirmed that the mechanism similar to or better than one of the following assessment items 1 or 2 is implemented, the assessment result of the device check for this conformance requirement is judged as "Conforming (Y)."
Assessment Item 1: 
For user authentication via a network, in the event of a "certain number*)" of consecutive authentication attempts being unsuccessful, the following authentication attempt restrictions shall be applied:
A）	Prohibition of additional authentication 
B）	Suspension of authentication for a certain period of time
C）	Constant time delay in issuing authentication response
*) Certain number shall be the value that is specific value (one or more times) to IoT device or the value that was assigned by the administrator within the scope of acceptable value.
Assessment Item 2:
Multi-factor authentication shall be used.
</t>
    <phoneticPr fontId="1"/>
  </si>
  <si>
    <t xml:space="preserve">The manufacturer shall make publicly available (e.g. post on the manufacturer's website) a vulnerability disclosure policy that includes all of the following information (1) through (3) below:
(1)	Contact information for reporting IoT product security issues to the manufacturer (e.g., Web site URL of the manufacturer etc., phone number, email address)
(2)	Procedures and overview of what manufacturer does after receiving reports on the security of IoT product
(3)	Procedures and overview of what manufacturer does for status updates of the IoT product and vulnerability until the vulnerability is resolved.
</t>
    <phoneticPr fontId="1"/>
  </si>
  <si>
    <r>
      <rPr>
        <sz val="10"/>
        <rFont val="Wingdings"/>
        <family val="3"/>
        <charset val="2"/>
      </rPr>
      <t></t>
    </r>
    <r>
      <rPr>
        <sz val="10"/>
        <rFont val="Calibri"/>
        <family val="3"/>
      </rPr>
      <t xml:space="preserve">	Document assessment: subject 
It shall be assessed that the vulnerability disclosure policies are clearly stated on IoT product websites or the other user-accessible media.
</t>
    </r>
    <r>
      <rPr>
        <sz val="10"/>
        <rFont val="Wingdings"/>
        <family val="3"/>
        <charset val="2"/>
      </rPr>
      <t></t>
    </r>
    <r>
      <rPr>
        <sz val="10"/>
        <rFont val="Calibri"/>
        <family val="3"/>
      </rPr>
      <t xml:space="preserve">	Device check: None</t>
    </r>
    <r>
      <rPr>
        <sz val="10"/>
        <rFont val="Meiryo UI"/>
        <family val="3"/>
        <charset val="2"/>
      </rPr>
      <t xml:space="preserve">
</t>
    </r>
    <phoneticPr fontId="1"/>
  </si>
  <si>
    <t xml:space="preserve">1.	Conformance Assessment Criteria
For this conformance requirement, the final decision of "Conforming (Y) " will be made only when the assessment result of the following device check is judged as "Conforming (Y)."
[Device check]
The update function for software components of the target IoT product shall be evaluated by device check. Only when it is confirmed that all of the following assessment items 1 - 3 are satisfied, the assessment result of the device check of this conformance requirement is judged as "Conforming (Y)."
Assessment Item 1:
The update operation shall be performed on the firmware (software) package of the IoT product, and the update shall be able to be completed successfully.
Assessment Item 2:
The firmware (software) package shall have a means to verify that the latest firmware (software) is installed, e.g., having a function to check the version of the firmware (software) package.
Assessment Item 3:
The version of the updated firmware (software) package shall be kept after the power is turned off.
</t>
    <phoneticPr fontId="1"/>
  </si>
  <si>
    <t xml:space="preserve">[Conditions for being Not Applicable (NA)]
No mechanism exists to update software over the network. (The assumed update mechanism shall be described in the "Reason for being an NA" field.)
</t>
    <phoneticPr fontId="1"/>
  </si>
  <si>
    <t xml:space="preserve">The manufacturer shall document policies and guidelines for prioritizing security updates for the purpose of rapid updates to security issues.
</t>
    <phoneticPr fontId="1"/>
  </si>
  <si>
    <r>
      <rPr>
        <sz val="10"/>
        <rFont val="Wingdings"/>
        <family val="3"/>
        <charset val="2"/>
      </rPr>
      <t></t>
    </r>
    <r>
      <rPr>
        <sz val="10"/>
        <rFont val="Calibri"/>
        <family val="3"/>
      </rPr>
      <t xml:space="preserve">	Document assessment: subject 
It shall be assessed that the organization's rules, policies, procedures, etc., or technical documentation of IoT products clearly state policies and guidelines for determining security update priorities.
</t>
    </r>
    <r>
      <rPr>
        <sz val="10"/>
        <rFont val="Wingdings"/>
        <family val="3"/>
        <charset val="2"/>
      </rPr>
      <t></t>
    </r>
    <r>
      <rPr>
        <sz val="10"/>
        <rFont val="Calibri"/>
        <family val="3"/>
      </rPr>
      <t xml:space="preserve">	Device check: None</t>
    </r>
    <r>
      <rPr>
        <sz val="10"/>
        <rFont val="Meiryo UI"/>
        <family val="3"/>
        <charset val="2"/>
      </rPr>
      <t xml:space="preserve">
</t>
    </r>
    <phoneticPr fontId="1"/>
  </si>
  <si>
    <t xml:space="preserve">The model number of the IoT product shall be provided to the user in one of the following measures
(1)	The model number of the IoT product is labelled directly on the IoT product itself.
(2)	Users can recognize the model number by the GUI, web UI, etc., of the IoT product or the GUI, web UI, etc., of software or applications (e.g., smartphone apps) associated with the IoT product.
</t>
    <phoneticPr fontId="1"/>
  </si>
  <si>
    <r>
      <rPr>
        <sz val="10"/>
        <rFont val="Wingdings"/>
        <family val="3"/>
        <charset val="2"/>
      </rPr>
      <t></t>
    </r>
    <r>
      <rPr>
        <sz val="10"/>
        <rFont val="Calibri"/>
        <family val="3"/>
      </rPr>
      <t xml:space="preserve">	Document assessment: None
</t>
    </r>
    <r>
      <rPr>
        <sz val="10"/>
        <rFont val="Wingdings"/>
        <family val="3"/>
        <charset val="2"/>
      </rPr>
      <t></t>
    </r>
    <r>
      <rPr>
        <sz val="10"/>
        <rFont val="Calibri"/>
        <family val="3"/>
      </rPr>
      <t xml:space="preserve">	Device check: subject
Assess whether a method is provided for users to confirm the model number of the IoT product.</t>
    </r>
    <r>
      <rPr>
        <sz val="10"/>
        <rFont val="Meiryo UI"/>
        <family val="3"/>
        <charset val="128"/>
      </rPr>
      <t xml:space="preserve">
</t>
    </r>
    <phoneticPr fontId="1"/>
  </si>
  <si>
    <t xml:space="preserve">For information assets to be protected that are transmitted over a network, one of the following protection measures against information interception shall be in place
(1)	For information assets to be protected that are transmitted over a network to other IoT devices and servers (including servers in the cloud), the IoT device itself takes protective measures against information eavesdropping.
(2)	Information assets to be protected that are transmitted over a network to other IoT devices or servers (including servers in the cloud) are transmitted only in a protected communication environment (Virtual Private Network environment or connection environment via a leased line).
</t>
    <phoneticPr fontId="1"/>
  </si>
  <si>
    <r>
      <rPr>
        <sz val="10"/>
        <rFont val="Wingdings"/>
        <family val="3"/>
        <charset val="2"/>
      </rPr>
      <t></t>
    </r>
    <r>
      <rPr>
        <sz val="10"/>
        <rFont val="Calibri"/>
        <family val="3"/>
      </rPr>
      <t xml:space="preserve">	Document assessment: subject 
It shall be assessed that the technical documentation of IoT products clearly describes the implementation of protection measures against information eavesdropping for information assets to be protected that are transmitted over the network; if there is an application that works with IoT products, the information transmitted from the application shall also be assessed as an information asset to be protected.
</t>
    </r>
    <r>
      <rPr>
        <sz val="10"/>
        <rFont val="Wingdings"/>
        <family val="3"/>
        <charset val="2"/>
      </rPr>
      <t></t>
    </r>
    <r>
      <rPr>
        <sz val="10"/>
        <rFont val="Calibri"/>
        <family val="3"/>
      </rPr>
      <t xml:space="preserve">	Device check: None</t>
    </r>
    <r>
      <rPr>
        <sz val="10"/>
        <rFont val="Meiryo UI"/>
        <family val="3"/>
        <charset val="2"/>
      </rPr>
      <t xml:space="preserve">
</t>
    </r>
    <phoneticPr fontId="1"/>
  </si>
  <si>
    <r>
      <rPr>
        <sz val="10"/>
        <rFont val="Wingdings"/>
        <family val="3"/>
        <charset val="2"/>
      </rPr>
      <t></t>
    </r>
    <r>
      <rPr>
        <sz val="10"/>
        <rFont val="Calibri"/>
        <family val="3"/>
      </rPr>
      <t xml:space="preserve">	Document assessment: None 
</t>
    </r>
    <r>
      <rPr>
        <sz val="10"/>
        <rFont val="Wingdings"/>
        <family val="3"/>
        <charset val="2"/>
      </rPr>
      <t></t>
    </r>
    <r>
      <rPr>
        <sz val="10"/>
        <rFont val="Calibri"/>
        <family val="3"/>
      </rPr>
      <t xml:space="preserve">	Device check: subject 
It shall be assessed by conducting device check for IoT products that have software updated and have changed the authentication values used for access control from factory defaults.</t>
    </r>
    <r>
      <rPr>
        <sz val="10"/>
        <rFont val="Meiryo UI"/>
        <family val="3"/>
        <charset val="128"/>
      </rPr>
      <t xml:space="preserve">
</t>
    </r>
    <phoneticPr fontId="1"/>
  </si>
  <si>
    <t xml:space="preserve">For this conformance requirement, the final decision of "Conforming (Y)" will be made only when the assessment result of the following device check is judged as "Conforming (Y)."
[Device check]
The assessment shall be performed on IoT products that have changed the authentication values used for access control and updated software since shipment from the factory by device check. Only when it is confirmed that both of the following assessment items 1 and 2 are satisfied, the assessment result of the device check for this conformance requirement is judged as "Conforming (Y)."
Assessment Item 1:
After turning off the power supply of the IoT product (in the case of battery-powered products, the power supply should be turned off by disconnecting the battery) and then restoring it, the product shall not revert to the factory default state, and the authentication values and updates immediately prior to the power being turned off shall be maintained.
Assessment Item 2:
After disconnecting and then reconnecting the communication cable or wireless connection, the product shall not revert to the factory default state, and the authentication values and updates immediately prior to the power being turned off shall be maintained.
</t>
    <phoneticPr fontId="1"/>
  </si>
  <si>
    <t xml:space="preserve">All of the following criteria (1) and (2) shall be met for the function of deleting data stored in the storage of the IoT product while using the IoT product:
(1)	At least the following data about the user can be deleted by the user via the IoT device itself or associated services (e.g., mobile applications.)
A) Information assets (including personal information) acquired while using the IoT products
(B) User set value
(C) Authentication values set by the user, cryptographic keys and digital signatures obtained while using the IoT products
(2)	The version of the firmware (software) package related to the updated security functions shall be maintained after the data is deleted.
</t>
    <phoneticPr fontId="1"/>
  </si>
  <si>
    <t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t>
    <phoneticPr fontId="1"/>
  </si>
  <si>
    <r>
      <rPr>
        <sz val="10"/>
        <rFont val="Wingdings"/>
        <family val="3"/>
        <charset val="2"/>
      </rPr>
      <t></t>
    </r>
    <r>
      <rPr>
        <sz val="10"/>
        <rFont val="Calibri"/>
        <family val="3"/>
      </rPr>
      <t xml:space="preserve">	Document assessment: subject
It shall be assessed the provision of information on cyber security of IoT products in the manuals, websites, and other user-accessible media of IoT products.
</t>
    </r>
    <r>
      <rPr>
        <sz val="10"/>
        <rFont val="Wingdings"/>
        <family val="3"/>
        <charset val="2"/>
      </rPr>
      <t></t>
    </r>
    <r>
      <rPr>
        <sz val="10"/>
        <rFont val="Calibri"/>
        <family val="3"/>
      </rPr>
      <t xml:space="preserve">	Device check: None</t>
    </r>
    <r>
      <rPr>
        <sz val="10"/>
        <rFont val="Meiryo UI"/>
        <family val="3"/>
        <charset val="2"/>
      </rPr>
      <t xml:space="preserve">
</t>
    </r>
    <phoneticPr fontId="2"/>
  </si>
  <si>
    <t>Asessment Result</t>
    <phoneticPr fontId="1"/>
  </si>
  <si>
    <t>Assessment Result</t>
    <phoneticPr fontId="1"/>
  </si>
  <si>
    <t>Name of Evidence</t>
    <phoneticPr fontId="1"/>
  </si>
  <si>
    <t xml:space="preserve">STAR-1 Conformance Requirement Number </t>
    <phoneticPr fontId="5"/>
  </si>
  <si>
    <t xml:space="preserve">1. No vulnerable authentication/authorization mechanism  (e.g.,  universal default passwords, vulnerable passwords)
5. Communicate securely
</t>
    <phoneticPr fontId="1"/>
  </si>
  <si>
    <t xml:space="preserve">1-3. Authentication mechanisms used to authenticate users to the product shall use technology that can reduce the assumed risk, which is appropriate for the characteristics of the product's intended use, etc.
5-5. Product functionality that allows security-relevant changes in configuration via a network interface shall only be accessible after authentication. The exception is for network service protocols that are relied upon by the product and where the manufacturer cannot guarantee what configuration will be required for the product to operate. 
</t>
    <phoneticPr fontId="1"/>
  </si>
  <si>
    <t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clearly describes the method of access control based on appropriate authentication for access to the information assets to be protected from other IoT devices or users. Only when it is confirmed that the following assessment item 1 is satisfied, the assessment result of the document assessment of this conformance requirement is judged as "Conforming (Y)."
Assessment Item 1:
For IP communications necessary for the intended use of the IoT product (excluding the "exceptional protocols" listed below), ensure that both (1) and (2) below are satisfied for access to the information assets to be protected from other IoT devices or users.
(1)	Access control based on appropriate authentication is in place, and only other IoT devices or users who are authorized to access the information assets to be protected are allowed to access such information assets.
(2)	The authentication or access control method used is an implementation similar to or more advanced than any of the following items:
A）	Implementation of user authentication with passwords used for user authentication in conformance with "STAR-1 Conformance Requirement S1.1-02"
B）	Implementation of multi-factor authentication functionality using multiple authentication factors
C）	Implementation of an authentication function using digital certificates
D）	Implementation of authentication functionality through external authentication services based on standard authentication methods such as OpenID Connect
E）	Implementation of a function to restrict the target of permitted communication by IP address, etc.
F）	Implementation of a function to restrict communication to only devices within a LAN.
*) Exceptional protocol
Example 1: ARP, ICMP (because they are lower layer protocols than TCP/UDP)
Example 2: DHCP, DNS, NTP (because these protocols do not support authentication)
</t>
    <phoneticPr fontId="1"/>
  </si>
  <si>
    <t xml:space="preserve">1-1. Where passwords are used and in any state other than the factory default, all passwords shall be unique per device or defined by the user.
1-2. Where pre-installed unique passwords are used, these shall be sufficiently randomized against automated attacks.
</t>
    <phoneticPr fontId="1"/>
  </si>
  <si>
    <t xml:space="preserve">If IoT product uses passwords in the user authentication mechanism via the network and a default password is used at the time of installation of the IoT product, either of the following criteria (1) or (2) shall be satisfied.
(1)	The default password shall be a unique value that differs for each IoT device and shall be at least 6 characters in length that cannot be easily guessed.
(2)	For the default password, a function that requires the user to change the password at the first startup shall be implemented, and the user is required to set a password of 8 characters or more that can be set in such a function.
</t>
    <phoneticPr fontId="2"/>
  </si>
  <si>
    <t xml:space="preserve">[Conditions for being Not Applicable (NA)]
No mechanism for password-based user authentication over the network. 
(The rationale why password-based user authentication is not necessary to counter threats shall be described in "Reasons for being NA" field.)
</t>
    <phoneticPr fontId="2"/>
  </si>
  <si>
    <t xml:space="preserve">For this conformance requirement, the final decision of "Conforming (Y)" will be made only when the assessment result of the following document assessment is judged as "Conforming (Y)."
[Document Assessment]
It shall be assessed that the technical documentation of IoT product clearly describes the measures for default passwords for the user authentication mechanism via network when installing the IoT products that uses passwords. Only when it is confirmed that the implementation satisfies either of the following assessment items 1 or 2 regarding the default password, the assessment result of the document assessment of this conformance requirement is judged as "Conforming (Y)."
Assessment Item 1:
The default password shall be unique for each IoT device, and must be at least 6 digits, not falling under any of the following A) to D) below:
A）	Passwords with common strings or simple patterns (e.g., "admin," "root," "QWERTY")
B）	Easy-to-remember passwords using famous proper nouns, names of people, places, etc. (e.g., "baseball," "mustang," "michael")
C）	Password based on an increasing counter (e.g., "123456," "aaaaaaaa," "1234abcd," "password1")
D）	Passwords based on public information such as MAC address, Wi-Fi SSID, IoT product serial/model number, name (abbreviation), etc.
Assessment Item 2:
The default password is implemented with a function that requires the user to change the password the first time it is started, and the password that can be set in this function is enforced to be at least 8 characters long. In the case of IoT products that can be used without the network function, it is acceptable to require the user to change the password when using the network function for the first time, rather than at the time of initial startup.
</t>
    <phoneticPr fontId="2"/>
  </si>
  <si>
    <t xml:space="preserve">1-4. For user authentication against the product, the products shall provide to the user or an administrator a simple mechanism to change the authentication value used. 
</t>
    <phoneticPr fontId="1"/>
  </si>
  <si>
    <t xml:space="preserve">It shall be possible to change the authentication value used for user authentication through the network to the IoT product, regardless of the type of authentication (e.g., password, token, fingerprint).
</t>
    <phoneticPr fontId="1"/>
  </si>
  <si>
    <t xml:space="preserve">[Conditions for being Not Applicable (NA)]
There is no mechanism for user authentication over the network. (The rationale why user authentication is not necessary to counter unauthorized access from outside shall be described in the "Reasons for being NA" field.)
[Definition of Terms: authentication value]
Individual values of attributes used in authentication mechanisms for IoT products. (e.g. For the password-based authentication mechanism, the authentication value is a string of characters. For the biometric fingerprint authentication, the authentication value is the fingerprint data of the index finger of the left hand, for example.)
</t>
    <phoneticPr fontId="1"/>
  </si>
  <si>
    <t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describes changes of the authentication values used in user authentication of the IoT product. Only when it can be confirmed that both of the following assessment items 1 and 2 are satisfied, the assessment result of the document assessment of this conformance requirement is judged as "Conforming (Y)."
Assessment Item 1:
It shall be clearly stated that the authentication value can be changed regardless of the type of authentication (e.g., password, token, fingerprint).
Assessment Item 2:
Procedures for using the above functions shall be provided to users through manuals or other means.
</t>
    <phoneticPr fontId="1"/>
  </si>
  <si>
    <t xml:space="preserve">1-5. When the device is not a constrained device, it shall have a mechanism available which makes brute-force attacks on authentication mechanisms via a network impracticable.
</t>
    <phoneticPr fontId="1"/>
  </si>
  <si>
    <t xml:space="preserve">If the IoT device is not a constrained device, the IoT device shall employ the mechanism of user authentication over the network to the IoT device that make brute force attack difficult.
</t>
    <phoneticPr fontId="1"/>
  </si>
  <si>
    <r>
      <t xml:space="preserve">[Conditions for being Not Applicable (NA)]
One of the following conditions applies. (OR Condition)
</t>
    </r>
    <r>
      <rPr>
        <sz val="10"/>
        <rFont val="Wingdings"/>
        <family val="3"/>
        <charset val="2"/>
      </rPr>
      <t></t>
    </r>
    <r>
      <rPr>
        <sz val="10"/>
        <rFont val="Meiryo UI"/>
        <family val="3"/>
        <charset val="128"/>
      </rPr>
      <t xml:space="preserve">	There is no mechanism for user authentication over the network for IoT devices. (The rationale why user authentication is not necessary to counter unauthorized access from the outside shall be described in the "Reason for being Not Applicable (NA)" field.)
</t>
    </r>
    <r>
      <rPr>
        <sz val="10"/>
        <rFont val="Wingdings"/>
        <family val="3"/>
        <charset val="2"/>
      </rPr>
      <t></t>
    </r>
    <r>
      <rPr>
        <sz val="10"/>
        <rFont val="Meiryo UI"/>
        <family val="3"/>
        <charset val="128"/>
      </rPr>
      <t xml:space="preserve">	The IoT device falls under the category of "constrained device. " (The rationale why the device falls under the category of "constrained device " shall be described in the "Reason for being Not Applicable NA" field.)
[Definition of Terms: constrained device]
Device that has physical constraints for its intended use, either in its ability to process data, communicate data, store data, or interact with the user.
</t>
    </r>
    <phoneticPr fontId="1"/>
  </si>
  <si>
    <t xml:space="preserve">3. Keep software updated
</t>
    <phoneticPr fontId="1"/>
  </si>
  <si>
    <t xml:space="preserve">All of the following criteria (1) through (3) shall be met for the update function of software components of the IoT product:
(1)	The firmware (software) package of the IoT product shall be updatable.
(2)	The firmware (software) package shall have a means to verify that the latest firmware (software) is installed, e.g., the IoT product implements a function to check the version of the firmware (software) package.
(3)	The version of the updated firmware (software) package shall be kept after the power is turned off.
Note that IoT products that have acquired technical standards conformity certification including technical standards for terminal equipment security based on the Telecommunications Business Act (IoT products to which the Technical Qualification [T] Mark or [A] Mark is granted) can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t>
    <phoneticPr fontId="1"/>
  </si>
  <si>
    <t xml:space="preserve">[Conditions for being Not Applicable (NA)]
None
</t>
    <phoneticPr fontId="1"/>
  </si>
  <si>
    <r>
      <rPr>
        <sz val="10"/>
        <rFont val="Wingdings"/>
        <family val="3"/>
        <charset val="2"/>
      </rPr>
      <t></t>
    </r>
    <r>
      <rPr>
        <sz val="10"/>
        <rFont val="Calibri"/>
        <family val="3"/>
      </rPr>
      <t xml:space="preserve">	Document assessment: None
</t>
    </r>
    <r>
      <rPr>
        <sz val="10"/>
        <rFont val="Wingdings"/>
        <family val="3"/>
        <charset val="2"/>
      </rPr>
      <t></t>
    </r>
    <r>
      <rPr>
        <sz val="10"/>
        <rFont val="Calibri"/>
        <family val="3"/>
      </rPr>
      <t xml:space="preserve">	Device check: subject
It shall be assessed the update functions for software components included in the target IoT products by device check.</t>
    </r>
    <r>
      <rPr>
        <sz val="10"/>
        <rFont val="Meiryo UI"/>
        <family val="3"/>
        <charset val="2"/>
      </rPr>
      <t xml:space="preserve">
</t>
    </r>
    <phoneticPr fontId="1"/>
  </si>
  <si>
    <t xml:space="preserve">3-3. When the product  implements an update mechanism, the update shall be simple for the user to apply.
</t>
    <phoneticPr fontId="1"/>
  </si>
  <si>
    <t xml:space="preserve">It shall be enabled for users to perform software updates in an easy and understandable procedure when applying updates.
</t>
    <phoneticPr fontId="1"/>
  </si>
  <si>
    <t xml:space="preserve"> [Conditions for being Not Applicable (NA)]
None
</t>
    <phoneticPr fontId="1"/>
  </si>
  <si>
    <r>
      <rPr>
        <sz val="10"/>
        <rFont val="Wingdings"/>
        <family val="3"/>
        <charset val="2"/>
      </rPr>
      <t></t>
    </r>
    <r>
      <rPr>
        <sz val="10"/>
        <rFont val="Calibri"/>
        <family val="3"/>
      </rPr>
      <t xml:space="preserve">	Document assessment: subject
It shall be assessed that easy and understandable procedures for software updates are clearly stated in the user-accessible media (e.g., manuals, websites of IoT product).
</t>
    </r>
    <r>
      <rPr>
        <sz val="10"/>
        <rFont val="Wingdings"/>
        <family val="3"/>
        <charset val="2"/>
      </rPr>
      <t></t>
    </r>
    <r>
      <rPr>
        <sz val="10"/>
        <rFont val="Calibri"/>
        <family val="3"/>
      </rPr>
      <t xml:space="preserve">	Device check: None
</t>
    </r>
    <phoneticPr fontId="1"/>
  </si>
  <si>
    <t xml:space="preserve">For this conformance requirement, the final decision of "Conforming (Y)" will be made only when the assessment result of the following document assessment is judged as "Conforming (Y)."
[Document Assessment]
It shall be assessed that easy and understandable procedures for software updates are clearly stated in the user-accessible media (e.g., manuals, websites of IoT product).
Only when it is confirmed that the procedure for updating the software (it is acceptable to use multiple update methods) is clearly stated the procedure similar to any of the following assessment items 1 to 4, the assessment result of the document assessment for this conformance requirement will be judged as "Conforming (Y)." 
Assessment Item 1:
It shall be clearly stated that the update will be performed automatically. In addition, it shall be clearly stated what to do if the automatic update fails.
Assessment Item 2:
The procedure for users to perform updates using the IoT product's associated services (e.g., mobile applications) shall be clearly defined.
Assessment Item 3:
The procedure for users to perform updates via the IoT product interface (e.g., web interface) shall be clearly defined.
Assessment Item 4:
The procedure for users to download the update file from the IoT product vendor's website and to perform the update by installation shall be clearly stated.
</t>
    <phoneticPr fontId="1"/>
  </si>
  <si>
    <t xml:space="preserve">3-2. When the device is not a constrained device, it shall have an update mechanism for the secure installation 
of updates.
3-7. When the product  implements an update mechanism, the product shall use best practice cryptography to facilitate secure update mechanisms.
3-10. Where updates are delivered over a network interface, the product shall verify the authenticity and integrity of each update via a trust relationship.
</t>
    <phoneticPr fontId="1"/>
  </si>
  <si>
    <t xml:space="preserve">When updating software via a network, there shall be a mechanism to verify software integrity prior to updating.
</t>
    <phoneticPr fontId="1"/>
  </si>
  <si>
    <r>
      <rPr>
        <sz val="10"/>
        <rFont val="Wingdings"/>
        <family val="3"/>
        <charset val="2"/>
      </rPr>
      <t></t>
    </r>
    <r>
      <rPr>
        <sz val="10"/>
        <rFont val="Calibri"/>
        <family val="3"/>
      </rPr>
      <t xml:space="preserve">	Document assessment: subject
It shall be assessed that the technical documentation of the IoT product clearly describes the implementation of a mechanism to verify software integrity prior to updating.
</t>
    </r>
    <r>
      <rPr>
        <sz val="10"/>
        <rFont val="Wingdings"/>
        <family val="3"/>
        <charset val="2"/>
      </rPr>
      <t></t>
    </r>
    <r>
      <rPr>
        <sz val="10"/>
        <rFont val="Calibri"/>
        <family val="3"/>
      </rPr>
      <t xml:space="preserve">	Device check: None
</t>
    </r>
    <phoneticPr fontId="1"/>
  </si>
  <si>
    <t>3. Keep software updated</t>
    <phoneticPr fontId="1"/>
  </si>
  <si>
    <t xml:space="preserve">3-8. When the product  implements an update mechanism, security updates shall be timely.
</t>
    <phoneticPr fontId="1"/>
  </si>
  <si>
    <t xml:space="preserve">For this conformance requirement, the final Decision of "Conforming (Y)" will be made only when the assessment result of the following document assessment is judged as "Conforming (Y)."
[Document Assessment]
The organization's rules, policies, procedures, etc., or the technical documentation for IoT products shall clearly state the policies and guidelines for determining the priority of security updates. Only when it is confirmed that all of the following assessment items 1 to 3 are satisfied, the assessment result of the document assessment for this conformance requirement is judged as "Conforming (Y)."
Assessment Item 1:
Guidelines for determining the severity and importance of the vulnerabilities to be addressed and the types of vulnerabilities (e.g., firmware, hardware, software) to determine the priority of security updates shall be described.
Assessment Item 2:
The organizational structure for handling incident response (e.g., PSIRT, incident response system) and a series of response processes and policies, including vulnerability information collection, triage and analysis, countermeasures, and updates, shall be described.
Assessment Item 3:
In the case of a product that is developed and operated by multiple stakeholders, the system for communication among stakeholders (contact information, method of communication, etc.) shall be described.
</t>
    <phoneticPr fontId="1"/>
  </si>
  <si>
    <t xml:space="preserve">3-14. The model designation of the products shall be clearly recognizable, either by labelling on the product or via a physical interface.
</t>
    <phoneticPr fontId="1"/>
  </si>
  <si>
    <t xml:space="preserve">For this conformance requirement, the final decision of "Conforming (Y)" will be made only when the assessment result of the following device check is judged as "Conforming (Y)."
[Device check]
It shall be assessed that a method to allow user to confirm the IoT product model number is provided to the user. Only when it can be confirmed that either of the following assessment items 1 or 2 is satisfied, the assessment result of the device check of this conformance requirement is judged as "Conforming (Y)."
Assessment Item 1:
 The IoT product itself shall be verified and the model number of the IoT product shall be labelled.
Assessment Item 2:
 It shall be possible to confirm the model number of the relevant IoT product by actually accessing the GUI, web UI, etc., of the IoT product or the GUI, web UI, etc., of software or applications (smartphone apps, etc.) associated with the IoT product.
</t>
    <phoneticPr fontId="1"/>
  </si>
  <si>
    <t xml:space="preserve">4. Securely store sensitive parameters
  </t>
    <phoneticPr fontId="1"/>
  </si>
  <si>
    <t xml:space="preserve">4-1. Sensitive security parameters in the product’s storage shall be stored securely by the product.
</t>
    <phoneticPr fontId="1"/>
  </si>
  <si>
    <t xml:space="preserve">Information assets to be protected that are stored in the storage of IoT products (including information assets to be protected that are stored on storage media such as SD cards) shall be stored securely.
</t>
    <phoneticPr fontId="1"/>
  </si>
  <si>
    <r>
      <rPr>
        <sz val="10"/>
        <rFont val="Wingdings"/>
        <family val="3"/>
        <charset val="2"/>
      </rPr>
      <t></t>
    </r>
    <r>
      <rPr>
        <sz val="10"/>
        <rFont val="Calibri"/>
        <family val="3"/>
      </rPr>
      <t xml:space="preserve">	Document assessment: subject
</t>
    </r>
    <r>
      <rPr>
        <sz val="10"/>
        <rFont val="Wingdings"/>
        <family val="3"/>
        <charset val="2"/>
      </rPr>
      <t></t>
    </r>
    <r>
      <rPr>
        <sz val="10"/>
        <rFont val="Calibri"/>
        <family val="3"/>
      </rPr>
      <t xml:space="preserve">	It shall be assessed that the technical documentation of IoT products clearly describes that the information assets to be protected that are stored in the storage of IoT products (including information assets to be protected that are stored on storage media, such as SD cards, etc.) are securely stored.
</t>
    </r>
    <r>
      <rPr>
        <sz val="10"/>
        <rFont val="Wingdings"/>
        <family val="3"/>
        <charset val="2"/>
      </rPr>
      <t></t>
    </r>
    <r>
      <rPr>
        <sz val="10"/>
        <rFont val="Calibri"/>
        <family val="3"/>
      </rPr>
      <t xml:space="preserve">	Device check: None
</t>
    </r>
    <phoneticPr fontId="1"/>
  </si>
  <si>
    <t xml:space="preserve">5. Communicate securely
</t>
    <phoneticPr fontId="1"/>
  </si>
  <si>
    <t xml:space="preserve">5-1. The product shall use best practice cryptography to communicate securely.
5-7. The product shall protect the confidentiality of critical security parameters that are communicated via remotely accessible network interfaces.
</t>
    <phoneticPr fontId="1"/>
  </si>
  <si>
    <t xml:space="preserve">[Conditions for being Not Applicable (NA)]
There are no information assets to be protected that are transmitted over the network. (The rationale why there are no information assets to be protected that are transmitted over the network shall be described in the "Reason for being NA" field.)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t>
    <phoneticPr fontId="1"/>
  </si>
  <si>
    <t xml:space="preserve">17. Provide information on products
</t>
    <phoneticPr fontId="1"/>
  </si>
  <si>
    <t xml:space="preserve">11. Delete user data
</t>
    <phoneticPr fontId="1"/>
  </si>
  <si>
    <t xml:space="preserve">11-1. The user shall be provided with functionality such that user data can be erased from the product in a simple manner.
</t>
    <phoneticPr fontId="1"/>
  </si>
  <si>
    <r>
      <rPr>
        <sz val="10"/>
        <rFont val="Wingdings"/>
        <family val="3"/>
        <charset val="2"/>
      </rPr>
      <t></t>
    </r>
    <r>
      <rPr>
        <sz val="10"/>
        <rFont val="Calibri"/>
        <family val="3"/>
      </rPr>
      <t xml:space="preserve">	Document assessment: subject 
It shall be assessed that the technical documentation of IoT product clearly describes the ability for users to erase their information via the IoT device itself and associated services (e.g., mobile applications).
</t>
    </r>
    <r>
      <rPr>
        <sz val="10"/>
        <rFont val="Wingdings"/>
        <family val="3"/>
        <charset val="2"/>
      </rPr>
      <t></t>
    </r>
    <r>
      <rPr>
        <sz val="10"/>
        <rFont val="Calibri"/>
        <family val="3"/>
      </rPr>
      <t xml:space="preserve">	Device check: subject 
It shall be assessed by device check that the firmware (software) version is maintained after the operation of the data deletion function according to the procedure presented to the user and the data deletion.</t>
    </r>
    <r>
      <rPr>
        <sz val="10"/>
        <rFont val="Meiryo UI"/>
        <family val="3"/>
        <charset val="2"/>
      </rPr>
      <t xml:space="preserve">
</t>
    </r>
    <phoneticPr fontId="1"/>
  </si>
  <si>
    <r>
      <t xml:space="preserve">For this conformance requirement, the final decision of "Conforming (Y)" will be made only when the assessment results of both the following document assessment and device check are judged as "Conforming (Y)."
[Document Assessment]
In the technical documentation of IoT products, it shall be confirmed and assessed that all interfaces used in IoT products are identified, that the purpose of use, etc., are clarified, and that those unnecessary for the use of IoT products are not included. In addition, when using ports that have a particularly high risk of being misused for attacks, it shall be assessed that the technical documentation clearly describes that the management process is in place to monitor the attack status and take appropriate actions as necessary. Only when it is confirmed that all of the following assessment items 1 to 3 are satisfied, the assessment result of the document assessment of this conformance requirement is judged as "Conforming (Y)."
Assessment Item 1:
The technical documentation shall include a description of the target interface for the IoT product.
A）	TCP/UDP Port
For inbound communications, for the TCP and UDP ports that are open (LISTEN) the target port number, communication protocol, usage, timing of releasing, and usage conditions (for products that support IPv6, both IPv4 and IPv6 shall be supported) are described, and the ports that are not necessary for use or the ports for which the purpose of use is unclear are not included.
B）	Bluetooth Profile
If the IoT product uses Bluetooth, the Bluetooth profile to be used and the purpose of use shall be clearly described, and no unnecessary profiles for use are included.
C）	USB class
If the IoT product uses USB, the class name of the USB device class to be used, the purpose of use shall be clearly described, and no unnecessary USB device classes for use are included.
Assessment Item 2:
If there are any interfaces that are physically disabled by the IoT product, the interfaces that are disabled and the method of disabling shall be clearly described in the technical documentation. If there are no such interfaces, it shall be explicitly described that "There are no interfaces that are physically disabled."
Assessment Item 3:
In the technical documentation, if ports with a particularly high risk of being exploited for attacks (e.g., telnet (23/TCP and 2323/TCP)) are used, there shall be a description of the management process that allows the attack situation to be monitored and appropriate action to be taken if necessary. If no such ports are used, it shall be clearly described that "Ports with a particularly high risk of being exploited for attacks are not used."
[Device check]
The assessment is based on a device check using a port scanner and vulnerability scanner, targeting the following interfaces: (A) TCP/UDP port, (B) Bluetooth, and (C) USB, and assessing whether interfaces that are not required for the use of the IoT product have been disabled and whether vulnerabilities that could be exploited in an attack are not detected.  
Only when it is confirmed that both of the following assessment items 4 and 5 are satisfied ("Passed"), the assessment result of the device check of this conformance requirement is judged as "Conforming (Y)."
Assessment Item 4:
It shall be checked with a port scanner that the interfaces that are not required for the use of IoT products have been disabled for TCP and UDP ports.  In particular, confirm that all ports other than the TCP and UDP ports specified as open in Assessment Item 1 are disabled. If no TCP or UDP ports that are not open and not disabled are detected, this assessment item is "Passed," and if even one is detected, this assessment item is "Failed."
Assessment Item 5:
It shall be confirmed the absence of vulnerabilities in both i) and ii) below using a vulnerability scanner. If there is no recommended vulnerability scanner (currently Bluetooth and USB), then iii) shall be performed as an alternative to vulnerability testing.
If it is confirmed that there is no vulnerability, this assessment item is "Passed"; if it is not confirmed, it is "Failed." However, please note that if a vulnerability is detected in either i) or ii), an additional analysis and assessment under Assessment Item 6 will be conducted, and if all vulnerabilities detected are confirmed as "no vulnerability issues," this assessment item will be marked as "Passed."
i）	It shall be confirmed that no CVSSv3 Criteria Severity 7.0 or higher vulnerabilities are detected for open TCP and UDP ports.
ii）	If configurations or functions that use the http/https protocol are implemented, it shall be confirmed that vulnerabilities corresponding to the known vulnerabilities CVE-ID listed in the URL below are not detected.
[URL].
NIST: NATIONAL VULNERABILITY DATABASE
https://nvd.nist.gov/vuln/search
[search conditions].
Search Type：Advanced
Category: All of the following are targeted: "CWE-78 OS Command Injection," "CWE-89 SQL Injection," "CWE-352 Cross-Site Request Forgery (CSRF)," "CWE-22 Path Traversal."
iii）	If there is no recommended vulnerability scanner, the following checks shall be performed.
</t>
    </r>
    <r>
      <rPr>
        <sz val="10"/>
        <rFont val="Wingdings"/>
        <family val="3"/>
        <charset val="2"/>
      </rPr>
      <t></t>
    </r>
    <r>
      <rPr>
        <sz val="10"/>
        <rFont val="Meiryo UI"/>
        <family val="3"/>
        <charset val="128"/>
      </rPr>
      <t xml:space="preserve">	Bluetooth:
Bluetooth profiles other than those specified as the Bluetooth profiles to be used in assessment item 1 are not available or are set to default disable, and obsolete Bluetooth profiles are not available.
</t>
    </r>
    <r>
      <rPr>
        <sz val="10"/>
        <rFont val="Wingdings"/>
        <family val="3"/>
        <charset val="2"/>
      </rPr>
      <t></t>
    </r>
    <r>
      <rPr>
        <sz val="10"/>
        <rFont val="Meiryo UI"/>
        <family val="3"/>
        <charset val="128"/>
      </rPr>
      <t xml:space="preserve">	USB:
Device classes other than those specified as USB device classes to be used in assessment item 1 are unavailable or set to default disable.
Assessment Item 6:
If a vulnerability is detected in either i) or ii) of Assessment Item 5, the following analysis and assessment shall be performed for all detected vulnerabilities to confirm that the vulnerability is not a problem for the use of the relevant IoT devices. If it is confirmed that there is no problem for all detected vulnerabilities, it is judged as "no vulnerability problem."
</t>
    </r>
    <r>
      <rPr>
        <sz val="10"/>
        <rFont val="Wingdings"/>
        <family val="3"/>
        <charset val="2"/>
      </rPr>
      <t></t>
    </r>
    <r>
      <rPr>
        <sz val="10"/>
        <rFont val="Meiryo UI"/>
        <family val="3"/>
        <charset val="128"/>
      </rPr>
      <t xml:space="preserve">	Analysis of whether the vulnerabilities detected are false positives or not, and assessment of whether the vulnerabilities are safe for the use of the IoT devices.
</t>
    </r>
    <r>
      <rPr>
        <sz val="10"/>
        <rFont val="Wingdings"/>
        <family val="3"/>
        <charset val="2"/>
      </rPr>
      <t></t>
    </r>
    <r>
      <rPr>
        <sz val="10"/>
        <rFont val="Meiryo UI"/>
        <family val="3"/>
        <charset val="128"/>
      </rPr>
      <t xml:space="preserve">	Analysis of whether the vulnerability can be considered to have already been addressed through measures including operational measures, and assessment of whether such measures prevent the vulnerability from causing problems in the use of the IoT device.
</t>
    </r>
    <r>
      <rPr>
        <sz val="10"/>
        <rFont val="Wingdings"/>
        <family val="3"/>
        <charset val="2"/>
      </rPr>
      <t></t>
    </r>
    <r>
      <rPr>
        <sz val="10"/>
        <rFont val="Meiryo UI"/>
        <family val="3"/>
        <charset val="128"/>
      </rPr>
      <t xml:space="preserve">	Analysis of whether it is proved that the detected vulnerability has no impact in the actual usage environment of the IoT device, and evaluation to prove that there is no impact.
</t>
    </r>
    <phoneticPr fontId="2"/>
  </si>
  <si>
    <t xml:space="preserve">6. Minimize exposed attack surfaces
</t>
    <phoneticPr fontId="1"/>
  </si>
  <si>
    <t xml:space="preserve">6-1. All unused network physical interfaces and logical interfaces shall be disabled.
</t>
    <phoneticPr fontId="5"/>
  </si>
  <si>
    <t xml:space="preserve">In order to reduce the risk of external cyber attacks on IoT products, interfaces that are unnecessary for the use of IoT products and at risk of being attacked shall be disabled, and vulnerability tests shall be performed on IoT products. Specifically, all of the following criteria (1) and (2) shall be met.
(1)	In IoT products, for the interfaces that are used frequently and are assumed risks of vulnerability, the following interfaces which is unnecessary to use the IoT product and at a risk of being attacked shall be disabled.
(A) TCP/UDP port
(B) Bluetooth
(C) USB
(2)	Vulnerability inspection shall be conducted against the IoT product using vulnerability scanner and no vulnerabilities that could be exploited in an attack are detected.
</t>
    <phoneticPr fontId="2"/>
  </si>
  <si>
    <r>
      <rPr>
        <sz val="10"/>
        <rFont val="Wingdings"/>
        <family val="3"/>
        <charset val="2"/>
      </rPr>
      <t></t>
    </r>
    <r>
      <rPr>
        <sz val="10"/>
        <rFont val="Calibri"/>
        <family val="3"/>
      </rPr>
      <t xml:space="preserve">	Document assessment: subject 
In the technical documentation of IoT products, it shall be confirmed and evaluated that all interfaces used in IoT products are identified, that the purpose of use, etc., are clarified, and that no unnecessary items for the use of IoT products are included. In addition, when using ports that are particularly at risk of being misused in attacks, it shall be assessed that whether the technical documentation clearly describes that the system has a management process in place to monitor the attack status and take appropriate action as necessary.
</t>
    </r>
    <r>
      <rPr>
        <sz val="10"/>
        <rFont val="Wingdings"/>
        <family val="3"/>
        <charset val="2"/>
      </rPr>
      <t></t>
    </r>
    <r>
      <rPr>
        <sz val="10"/>
        <rFont val="Calibri"/>
        <family val="3"/>
      </rPr>
      <t xml:space="preserve">	Device check: subject
It shall be assessed that interfaces that are unnecessary for the use of IoT products are disabled and that vulnerabilities that could be exploited in attacks are not detected by device check using port scanner and vulnerability scanner.
In principle, both document assessment and device check shall be conducted. However, if there is no recommended port scanner or vulnerability scanner, the device check can be excluded (document assessment only).
</t>
    </r>
    <phoneticPr fontId="2"/>
  </si>
  <si>
    <t xml:space="preserve">For this conformance requirement, the final decision of "Conforming (Y)" will be made only when the assessment results of both the following document assessment and device check are judged as "Conforming (Y)."
[Document Assessment]
It shall be assessed that the technical documentation of an IoT product clearly decribles that the product has a function that allows user to delete at least their information  via the IoT device itself or an associated service (e.g. mobile application). Only when it is confirmed that all of the following assessment items 1 to 2 are satisfied, the assessment result of the document assessment of this conformance requirement is judged as "Conforming (Y)."
Assessment Item 1:
The technical documentation shall clearly describe the method to delete at least all information (data) in the following A) through C) about the user stored in the storage of the IoT product while using the IoT product. However, even information about the user, configuration information of the IoT product that is not disclosed to the user (information necessary for product characteristics) and technical data generated by the vendor to monitor the performance and system soundness of the IoT product are excluded from the information that the user can delete (e.g., Self Monitoring, Analysis and Reporting Technology (S.M.A.R.T.), number of battery charge cycles, error history).
A）	How to erase information assets (including personal information) acquired while users are using IoT products
B）	How to erase user configuration values related to the user
C）	How to delete authentication values set by the user, cryptographic keys and signatures obtained while using IoT products
Assessment Item 2:
Procedures for using the deletion function described in Assessment Item 1 shall be provided to users through a manual or other user-accessible medium.
[Device check]
It shall be assessed that the data corresponding to the assessment items 1 A) through C) can actually be deleted according to the procedure presented to the user and that the firmware (software) version is maintained after the data deletion. Only when it is confirmed that both of the following assessment items 3 and 4 are satisfied ("passed"), the assessment result of the device check of this conformance requirement is judged as "Conforming (Y)."
Assessment Item 3:
According to the procedure presented to the user, delete the data corresponding to items A) through C) of assessment item 1, and confirm that the data has actually been deleted. If it is confirmed that the data has been deleted, this assessment item is "Passed"; if not, this assessment item is "Failed."
The device check may be a sample test to confirm that some of the data is actually deleted, without deleting all the target data for each the assessment items 1 A) through C).
Assessment Item 4:
It shall be confirmed that the version of the firmware (software) package related to the security function is maintained after performing Assessment Item 3 (after data deletion). If it is confirmed that the updated firmware (software) version is maintained by the version display function, etc., this assessment item is "Passed;" if not, this assessment item is "Failed."
</t>
    <phoneticPr fontId="1"/>
  </si>
  <si>
    <t xml:space="preserve">17-2. The manufacturer shall provide users with guidance on how to securely set up, use and dispose of their products.
17-3. The manufacturer shall inform the user in a recognizable and apparent manner that a security update is required together with information on the risks mitigated by that update. 
17-5. The manufacturer shall provide the user with a specified procedure for disposing of the product.
17-8. The manufacturer shall publish, in an accessible way that is clear and transparent to the user, the defined support period.
17-10. The manufacturer shall provide the user with information in a specified manner regarding product usage that may pose a security risk.
</t>
    <phoneticPr fontId="1"/>
  </si>
  <si>
    <t xml:space="preserve">Manufacturer shall take actions to provide information on cyber security of IoT products that meet all of the following criteria (1) through (5) below:
(1)	Manufacture shall inform users about safe procedures for setting up and using IoT products that have implications for cybersecurity for the use of IoT products, including how to configure the initial setting.
(2)	There shall be a mechanism to inform the content of the update, the necessity of the update, and the consequences of not updating the product when security updates for IoT products are released.
(3)	Manufacturer shall inform disclaimers for accidents and failures that can be expected when updates are not made, and for accidents and failures that can be expected in general.
(4)	Manufacturer shall inform the policy on the expiration or termination of support for the product or service.
(5)	Manufacturer shall inform the possible risks of disposing of or selling used IoT products with information assets to be protected remaining in the IoT products, and how to safely terminate the use of IoT products, including data erasure.
</t>
    <phoneticPr fontId="2"/>
  </si>
  <si>
    <r>
      <t xml:space="preserve">This checklist is used to assess conformance to the STAR-1 Conformance Criteria of the “Labeling Scheme based on Japan Cyber-Security Technical Assessment Requirements (JC-STAR) (hereafter referred to as ‘the Scheme’). In order to acquire the STAR-1 label under the Scheme, it is necessary to use this checklist to assess and record the conformance of the target IoT product to the conformance criteria.
When using this checklist, please read the “STAR-1 Conformance Requirements and Assessment </t>
    </r>
    <r>
      <rPr>
        <sz val="11"/>
        <rFont val="Meiryo UI"/>
        <family val="3"/>
        <charset val="128"/>
      </rPr>
      <t>Procedures</t>
    </r>
    <r>
      <rPr>
        <sz val="11"/>
        <color theme="1"/>
        <rFont val="Meiryo UI"/>
        <family val="3"/>
        <charset val="128"/>
      </rPr>
      <t>,” “STAR-1 Assessment</t>
    </r>
    <r>
      <rPr>
        <sz val="11"/>
        <rFont val="Meiryo UI"/>
        <family val="3"/>
        <charset val="128"/>
      </rPr>
      <t xml:space="preserve"> Methods and </t>
    </r>
    <r>
      <rPr>
        <sz val="11"/>
        <color theme="1"/>
        <rFont val="Meiryo UI"/>
        <family val="3"/>
        <charset val="128"/>
      </rPr>
      <t xml:space="preserve">Guide,” “2. How to use the checklist” on this sheet, and the related “FAQ.”	</t>
    </r>
    <phoneticPr fontId="1"/>
  </si>
  <si>
    <r>
      <t xml:space="preserve">This checklist consists of </t>
    </r>
    <r>
      <rPr>
        <b/>
        <sz val="11"/>
        <color rgb="FF0070C0"/>
        <rFont val="Meiryo UI"/>
        <family val="3"/>
        <charset val="128"/>
      </rPr>
      <t>“#1-16 (STAR-1 Conformance Requirement Number),”</t>
    </r>
    <r>
      <rPr>
        <sz val="11"/>
        <color theme="1"/>
        <rFont val="Meiryo UI"/>
        <family val="3"/>
        <charset val="128"/>
      </rPr>
      <t xml:space="preserve"> </t>
    </r>
    <r>
      <rPr>
        <b/>
        <sz val="11"/>
        <color theme="9" tint="-0.249977111117893"/>
        <rFont val="Meiryo UI"/>
        <family val="3"/>
        <charset val="128"/>
      </rPr>
      <t>“Assessment Result”</t>
    </r>
    <r>
      <rPr>
        <sz val="11"/>
        <color theme="1"/>
        <rFont val="Meiryo UI"/>
        <family val="3"/>
        <charset val="128"/>
      </rPr>
      <t xml:space="preserve"> and </t>
    </r>
    <r>
      <rPr>
        <b/>
        <sz val="11"/>
        <color theme="2" tint="-0.499984740745262"/>
        <rFont val="Meiryo UI"/>
        <family val="3"/>
        <charset val="128"/>
      </rPr>
      <t>“Glossary”</t>
    </r>
    <r>
      <rPr>
        <sz val="11"/>
        <color theme="1"/>
        <rFont val="Meiryo UI"/>
        <family val="3"/>
        <charset val="128"/>
      </rPr>
      <t xml:space="preserve"> sheets. 
By entering and selecting information on the “#1-16” sheets, the results will be displayed on the “Assessment Result” sheet. The “Glossary” contains explanations of terms used in this checklist.
The applicant that uses this checklist to apply is required to </t>
    </r>
    <r>
      <rPr>
        <u/>
        <sz val="11"/>
        <color theme="1"/>
        <rFont val="Meiryo UI"/>
        <family val="3"/>
        <charset val="128"/>
      </rPr>
      <t xml:space="preserve">enter and select </t>
    </r>
    <r>
      <rPr>
        <u/>
        <sz val="11"/>
        <rFont val="Meiryo UI"/>
        <family val="3"/>
        <charset val="128"/>
      </rPr>
      <t>“Assessment Result,”</t>
    </r>
    <r>
      <rPr>
        <u/>
        <sz val="11"/>
        <color theme="1"/>
        <rFont val="Meiryo UI"/>
        <family val="3"/>
        <charset val="128"/>
      </rPr>
      <t xml:space="preserve"> “Name of Evidence,” and “Evidence-based rationale/reasons for being Not Applicable (NA)” on each of the </t>
    </r>
    <r>
      <rPr>
        <b/>
        <u/>
        <sz val="11"/>
        <color theme="8" tint="-0.249977111117893"/>
        <rFont val="Meiryo UI"/>
        <family val="3"/>
        <charset val="128"/>
      </rPr>
      <t>“#1-16”</t>
    </r>
    <r>
      <rPr>
        <u/>
        <sz val="11"/>
        <color theme="1"/>
        <rFont val="Meiryo UI"/>
        <family val="3"/>
        <charset val="128"/>
      </rPr>
      <t xml:space="preserve"> sheets.</t>
    </r>
    <r>
      <rPr>
        <sz val="11"/>
        <color theme="1"/>
        <rFont val="Meiryo UI"/>
        <family val="3"/>
        <charset val="128"/>
      </rPr>
      <t xml:space="preserve"> Cells that need to be entered/selected by the applicant are painted light green. 
For the “Assessment Result,” please select “Conforming (Y),” “Non-Conforming (N),” or “Not Applicable (NA)” based on the “Assessment Methods” and “Assessment Guide” described in the </t>
    </r>
    <r>
      <rPr>
        <b/>
        <sz val="11"/>
        <color theme="8" tint="-0.249977111117893"/>
        <rFont val="Meiryo UI"/>
        <family val="3"/>
        <charset val="128"/>
      </rPr>
      <t>“#1-16”</t>
    </r>
    <r>
      <rPr>
        <sz val="11"/>
        <color theme="1"/>
        <rFont val="Meiryo UI"/>
        <family val="3"/>
        <charset val="128"/>
      </rPr>
      <t xml:space="preserve"> sheets. 
Please note that “Not Applicable (NA)” cannot be selected if the “Conditions for being NA” described in each sheet are not satisfied. The “Assessment Methods” section contains the designated assessment methods for each item. 
When assessing, the designated assessment methods must all be performed in accordance with the STAR-1 Assessment Guide. If you assessed it as “Conformance (Y),” please state the name(s) of the technical document(s) (evidence) used for the assessment and the basis for the “Conformance (Y)” assessment.  If you assessed it as “Not Applicable (NA),” please state the name(s) of the document(s) or other evidence used for the assessment, the reason for the “Not applicable (NA)” assessment, and the basis for determining that appropriate measures have been taken against the threats.</t>
    </r>
    <phoneticPr fontId="1"/>
  </si>
  <si>
    <r>
      <t xml:space="preserve">STAR-1 Conformance </t>
    </r>
    <r>
      <rPr>
        <sz val="11"/>
        <rFont val="Meiryo UI"/>
        <family val="3"/>
        <charset val="128"/>
      </rPr>
      <t>Requirement</t>
    </r>
    <r>
      <rPr>
        <sz val="11"/>
        <color theme="1"/>
        <rFont val="Meiryo UI"/>
        <family val="3"/>
        <charset val="128"/>
      </rPr>
      <t xml:space="preserve"> No.</t>
    </r>
    <phoneticPr fontId="1"/>
  </si>
  <si>
    <t>3.</t>
    <phoneticPr fontId="1"/>
  </si>
  <si>
    <r>
      <t xml:space="preserve">Please describe the following information.
</t>
    </r>
    <r>
      <rPr>
        <sz val="11"/>
        <rFont val="Meiryo UI"/>
        <family val="3"/>
        <charset val="128"/>
      </rPr>
      <t>[Document assessment]
　Name of technical documents, etc. used in the assessment.
　Name of internal documents, rules, etc. used in the assessment.
[Device check]
    Name(s) of the in</t>
    </r>
    <r>
      <rPr>
        <sz val="11"/>
        <color theme="1"/>
        <rFont val="Meiryo UI"/>
        <family val="3"/>
        <charset val="128"/>
      </rPr>
      <t xml:space="preserve">formation or document(s) (reports, photographs, videos, screenshots, logs (system output), etc.) that can be used to verify the results of device checks.
*It is acceptable to use the results of tests carried out at the time of product development, or the evidence created at the time of acquiring other certifications (such as Common Criteria), as evidence for this Scheme.
</t>
    </r>
    <phoneticPr fontId="1"/>
  </si>
  <si>
    <t>Conformance Requirements version</t>
    <phoneticPr fontId="1"/>
  </si>
  <si>
    <t xml:space="preserve">2. Managing vulnerability reports
</t>
    <phoneticPr fontId="1"/>
  </si>
  <si>
    <t xml:space="preserve">2-1. The manufacturer shall make a vulnerability disclosure policy publicly available. This policy shall include, at a minimum: 
• contact information for the reporting of issues; and 
• information on timelines for: 
1) initial acknowledgement of receipt; and 
2) status updates until the resolution of the reported issues.
</t>
    <phoneticPr fontId="1"/>
  </si>
  <si>
    <t xml:space="preserve">For this conformance requirement, the final decision of "Conforming (Y)" will be made only when the assessment result of the following document assessment is judged as "Conforming (Y)."
[Document Assessment]
It shall be assessed that the vulnerability disclosure policy is clearly stated on the IoT product's website or the other user-accessible media. Only when it is confirmed that all of the following assessment items 1 to 4 are satisfied, the assessment result of the document assessment of this conformance requirement is judged as "Conforming (Y)."
Assessment Item 1:
The vulnerability disclosure policy shall include contact information (e.g. manufacturer's website URL, phone number, email address) for reporting to the manufacturer regarding security issues of the IoT product.
Assessment Item 2:
The vulnerability disclosure policy shall include a description of the procedures that the manufacturer will follow after receiving a report on the security of an IoT product, as well as an overview of these procedures. (It is not necessary to disclose detailed procedures, etc., but it is necessary to disclose an overview of how the manufacturer will receive reports on security, what procedures and methods will be used to contact the reporter after that, what response will be made to the report, a declaration of legal immunity for good-faith reports, etc.)
Assessment Item 3:
The vulnerability disclosure policy shall include a description of the procedures and an outline regarding the updating of the status of IoT products and vulnerabilities until the vulnerability is resolved. (it is not necessary to disclose detailed procedures, etc., but it is necessary to disclose an overview of how investigations and countermeasures will be carried out until the vulnerability is resolved, how the situation will be managed and disclosed, and what kind of response will be made to the reporter.) 
Assessment Item 4:
It should be verified that the Vulnerability Disclosure Policy is posted in a user-accessible medium. As evidence that the policy is posted in a user-accessible medium, the location where the vulnerability disclosure policy is posted is to be described in the checklist.
However, only in the case that the IoT product has not yet been released for sale and whose vulnerability disclosure policy is not publicly available at the time of assessment, if a document specifying the vulnerability disclosure policy to be released and information on the expected release (e.g. URL and location of planned release) shall be prepared as evidence, and the following information shall be included in the "Rationale based on evidences," this assessment item can be considered to be confirmed.
The following statement shall be included
A）	Scheduled release date (must be prior to the IoT product sales date)
B）	Method and Location of Publication
C）	Vulnerability Disclosure Policy you plan to disclose (can be attached separately)
</t>
    <phoneticPr fontId="1"/>
  </si>
  <si>
    <t xml:space="preserve">9-1. Resilience shall be built into the products and services, taking into account the possibility of outages of data networks and power. 
</t>
    <phoneticPr fontId="1"/>
  </si>
  <si>
    <t xml:space="preserve">When the power supply and network functionality are turned off and restored due to a power outage or other reason, the authentication values (passwords, private keys, etc.) used for access control and the software that has completed the setting and updating shall maintain the state immediately before the power was turned off without returning to the initial factory settings.
Note that IoT products that have acquired technical standards conformity certification including technical standards for terminal equipment security based on the Telecommunications Business Act (IoT products to which the Technical Qualification [T] Mark or [A] Mark is granted) are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t>
    <phoneticPr fontId="1"/>
  </si>
  <si>
    <t xml:space="preserve">9. Resilience to outages
</t>
    <phoneticPr fontId="1"/>
  </si>
  <si>
    <r>
      <t>Assessment</t>
    </r>
    <r>
      <rPr>
        <b/>
        <sz val="11"/>
        <color rgb="FFFF0000"/>
        <rFont val="Meiryo UI"/>
        <family val="3"/>
        <charset val="128"/>
      </rPr>
      <t xml:space="preserve"> </t>
    </r>
    <r>
      <rPr>
        <b/>
        <sz val="11"/>
        <rFont val="Meiryo UI"/>
        <family val="3"/>
        <charset val="128"/>
      </rPr>
      <t>Completion Date (YYYY/MM/DD)</t>
    </r>
    <phoneticPr fontId="1"/>
  </si>
  <si>
    <t>How to use the checklist</t>
    <phoneticPr fontId="1"/>
  </si>
  <si>
    <t xml:space="preserve">3-1. Particular software components included in products shall be updateable.
3-2. When the device is not a constrained device, it shall have an update mechanism for the secure installation of updates.
</t>
    <phoneticPr fontId="1"/>
  </si>
  <si>
    <t xml:space="preserve">For this conformance requirement, the final decision of "Conforming (Y)" will be made only when the assessment result of the following document assessment is judged as "Conforming (Y)."
[Document Assessment]
It shall be assessed that information on cyber security of IoT products is provided in the manuals, websites, and other user-accessible media of the IoT products. Only when it is confirmed that all of the following assessment items1 to 5 are satisfied ("Passed"), the assessment result of the document assessment of this conformance requirement is judged as "Conforming (Y)."
Assessment Item 1:
It shall be confirmed that users can obtain information about how to safely use IoT products, including how to configure initial settings and how to change passwords that have implications for cyber security.
 As evidence of the availability of such information, the method of obtaining such information shall be described in the checklist. If the checklist describes how to obtain such information, this assessment item is treated as "Passed."
Assessment Item 2:
It shall be confirmed that a mechanism and implementation method to inform users of the contents and necessity of security updates for IoT products and the consequences of not updating the products are in place in technical documents. Specifically, this assessment item is treated as "Passed" when mechanisms and implementation methods are clearly described, including the media used to inform users of the necessary information at the time of security update release, the method used to inform users, and the department in charge.
Assessment Item 3:
It shall be confirmed that disclaimers for accidents and failures assumed or generally expected when the device is not updated are clearly stated in a place easily accessible and checked by the user. As the basis for the explicit statement, the location where the disclaimer is clearly stated shall be described in the checklist. If the location is indicated in the checklist, this assessment item is treated as "Passed."
Assessment Item 4:
In STAR-1, the provision of support during the validity period of the conformance label is mandatory, and the support period is announced on the website of the products for which the conformance label has been obtained. Therefore, this assessment item is treated as "Passed" as long as there are no falsehoods in the support period described in the application form for the STAR-1 conformance label and the applicant agrees to the obligation to provide support during the validity period of the conformance label. If there is any false information in the application related to this assessment item, the entire checklist will be marked as "Failed" regardless of the results of the self-conformance assessment, and measures including rejection or cancellation of the application for the conformance label will be taken.
Assessment Item 5:
It shall be confirmed that the risks associated with disposing of or selling used products with information assets to be protected remaining in the IoT product and the safe termination methods including data erasure, are explained in the information easily accessible and verifiable by the user. As a basis for being explicitly stated, the location of such information shall be described in the checklist. This assessment item is treated as "Passed" when the location is described in the checklist.
</t>
    <phoneticPr fontId="2"/>
  </si>
  <si>
    <t>【　Assessment Result for Public　】</t>
    <phoneticPr fontId="1"/>
  </si>
  <si>
    <t xml:space="preserve">For this conformance requirement, the final Decision of "Conforming (Y)" will be made only when the assessment result of the following document assessment is judged as "Conforming (Y)."
[Document Assessment]
In the technical documentation of IoT products, it shall be assessed that information assets to be protected that are stored in the storage of IoT products (including cases where they are stored on storage media) are securely stored.  Only when it is confirmed that the following assessment items 1 to 5 or equivalent/better protection measures, the assessment result of the document assessment for this conformance requirement will be judged as "Conforming (Y)." (Different measures may be adopted for each information asset.  Multiple measures may also be used in combination.) 
Assessment Item 1:
Information assets to be protected that require confidentiality shall be stored after being encrypted using encryption methods that employ cryptographic techniques listed in the "e-Government Recommended Ciphers List" of "The list of ciphers that should be referred to in the procurement for the e-Government system (CRYPTREC Ciphers List), " or after being hashed using message digests that employ cryptographic techniques listed in the “e-Government Recommended Ciphers List."
Assessment Item 2:
Information assets to be protected that require integrity protection shall be stored in a form where data integrity can be confirmed by signatures using cryptographic techniques listed in the "e-Government Recommended Ciphers List" of "The list of ciphers that should be referred to in the procurement for the e-Government system (CRYPTREC Ciphers List)."
Assessment Item 3:
Information assets to be protected that require integrity protection shall be stored in a form where data integrity can be confirmed by message digests using cryptographic techniques listed in the "e-Government Recommended Ciphers List" of "The list of ciphers that should be referred to in the procurement for the e-Government system (CRYPTREC Ciphers List)."
Assessment Item 4:
Information assets to be protected shall be stored in a secure area using virtualization technology, a sandbox provided as a function of an operating system such as iOS/Android, or a security chip.
Assessment Item 5:
The information assets to be protected shall be stored in a storage area that cannot be easily removed and is embedded in the IoT device, and on the storage area, data cannot be directly read or written via an externally invoked interface or there is no such interface.
</t>
    <phoneticPr fontId="1"/>
  </si>
  <si>
    <t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clearly indicates the implementation of a mechanism to check the integrity of the software before updating. Only when the implementation of a mechanism similar to or beyond any of the following assessment items 1 to 4 are clearly stated, and when it is confirmed that assessment item 5 is satisfied, the assessment result of the document assessment of this conformance requirement is judged as "Conforming (Y)."　　
Assessment Item 1:
It shall be clearly stated that the hash value assigned to the update software is checked against the hash value before or during installation of the update software, and that if a mismatch is detected as a result of the check, the installation will be terminated.
Assessment Item 2:
It shall be clearly stated that the digital signature assigned to the update software is verified before or during the installation of the update software, and that if the verification results show NG, the installation will be terminated.
Assessment Item 3:
It shall be clearly stated that the hash value assigned to the update software is checked against the hash value in the associated application on the PC, smartphone, etc., before installing the updated software, and that if a mismatch is detected as a result of the check, the installation will be terminated.
Assessment Item 4:
It shall be clearly stated that the associated application on the PC, smartphone, etc., is verified by the digital signature assigned to the update software before installing the update software, and that if the verification results show NG, the installation will be terminated.
Assessment Item 5:
For hash functions and digital signatures used in assessment items 1 to 4, the algorithm listed in the "e-Government Recommended Ciphers List" of "The list of ciphers that is referred to in the procurement for the e-Government system (CRYPTREC Ciphers List) " shall be used.
</t>
    <phoneticPr fontId="1"/>
  </si>
  <si>
    <t xml:space="preserve">For this conformance requirement, the final Decision of "Conforming (Y)" will be made only when the assessment result of the following document assessment is judged as "Conforming (Y)."
[Document Assessment]
It shall be assessed that the technical documentation of IoT products clearly describes the protection measures against information eavesdropping those are implemented for information assets to be protected that are transmitted over a network; if there is an application that works with IoT products, the information transmitted from the application shall also be assessed as an information asset to be protected.  Only when it is confirmed that both of the following assessment items 1 and 2 are satisfied, or when it is confirmed that assessment item 3 is satisfied, the assessment result of the document assessment of this conformance requirement is judged as "Conforming (Y)."
Assessment Item 1:
Either A) or B) below shall be clearly indicated in the technical documentation.
A)	It shall be clearly described that the data will be transmitted using a communication protocol that employs a cryptographic technique listed in the "e-Government Recommended Ciphers List" of "The list of ciphers that should be referred to in the procurement for the e-Government system (CRYPTREC Ciphers List)."
B)	It shall be clearly described that information assets to be protected that are encrypted in accordance with assessment item 1 of "STAR-1 Conformance Requirement S1.1-11" shall be transmitted over a network without decryption.
Assessment Item 2:
The technical documentation shall clearly describe that the "default setting" of the protection measures against information interception is set to be "Enabled."
Assessment Item 3:
In the manuals, websites, and other user-accessible media of the IoT product, it shall be clearly indicated for users to use the IoT product only in a protected communication environment (Virtual Private Network environment, connection environment via a dedicated line, or physically/logically protected network environment).
</t>
    <phoneticPr fontId="1"/>
  </si>
  <si>
    <t>March 31, 2026 Ed.</t>
    <phoneticPr fontId="1"/>
  </si>
  <si>
    <t>Labeling Scheme based on Japan Cyber-Security Technical Assessment Requirements (JC-STAR)
STAR-1 Checklist for products with the UK PSTI Act compliance</t>
    <phoneticPr fontId="1"/>
  </si>
  <si>
    <t>Compliance based on mutual recognition</t>
  </si>
  <si>
    <t>Compliance based on mutual recognition</t>
    <phoneticPr fontId="1"/>
  </si>
  <si>
    <t>*** NO NEED TO FILL IN THIS SHEET ***</t>
    <phoneticPr fontId="1"/>
  </si>
  <si>
    <r>
      <t xml:space="preserve">● The products with PSTI compliance are recognized as meeting JC-STAR-1 Conformance Requirements S1.1-02 (non-common default passwords), Conformance Requirements S1.1-05 (vulnerability disclosure policy), and Conformance Requirements S1.1-16 (product information provision). Therefore, there is </t>
    </r>
    <r>
      <rPr>
        <b/>
        <sz val="11"/>
        <color rgb="FFFF0000"/>
        <rFont val="Meiryo UI"/>
        <family val="3"/>
        <charset val="128"/>
      </rPr>
      <t>NO NEED to fill in the "#2, #5, and #16" sheets.</t>
    </r>
    <r>
      <rPr>
        <sz val="11"/>
        <color theme="1"/>
        <rFont val="Meiryo UI"/>
        <family val="3"/>
        <charset val="128"/>
      </rPr>
      <t xml:space="preserve">
● Please fill in this checklist in Japanese or English. In addition, evidence that can be used for assessment must be prepared in Japanese or English. Evidence written in other languages is unacceptable.
● The STAR-1 Conformance Criteria indicates the security requirements that must be met based on the assets to be protected and threats to be countered, etc., and do not guarantee complete prevention of damage in the event of a cyber-attacks.
● The validity period of the granted conformance label (two years in principle) must be renewed periodically.
</t>
    </r>
    <r>
      <rPr>
        <sz val="11"/>
        <rFont val="Meiryo UI"/>
        <family val="3"/>
        <charset val="128"/>
      </rPr>
      <t>●</t>
    </r>
    <r>
      <rPr>
        <sz val="11"/>
        <color theme="1"/>
        <rFont val="Meiryo UI"/>
        <family val="3"/>
        <charset val="128"/>
      </rPr>
      <t>If it is determined that the application contains false information or otherwise falls under the grounds for revocation of the conformance label, the conformance label may be revoked.
●</t>
    </r>
    <r>
      <rPr>
        <sz val="11"/>
        <rFont val="Meiryo UI"/>
        <family val="3"/>
        <charset val="128"/>
      </rPr>
      <t>Note that only the “Assessment Result for Public” sheet will be made public. 
In addition, sheets other than “Assessment Result for Public” sheet, such as “Assessment Result” sheet will not be made public.</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</si>
</sst>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Yu Gothic"/>
      <family val="2"/>
      <scheme val="minor"/>
    </font>
    <font>
      <sz val="6"/>
      <name val="Yu Gothic"/>
      <family val="3"/>
      <charset val="128"/>
      <scheme val="minor"/>
    </font>
    <font>
      <sz val="11"/>
      <name val="Meiryo UI"/>
      <family val="3"/>
      <charset val="128"/>
    </font>
    <font>
      <b/>
      <sz val="11"/>
      <name val="Meiryo UI"/>
      <family val="3"/>
      <charset val="128"/>
    </font>
    <font>
      <b/>
      <sz val="11"/>
      <color theme="0"/>
      <name val="Meiryo UI"/>
      <family val="3"/>
      <charset val="128"/>
    </font>
    <font>
      <sz val="6"/>
      <name val="Yu Gothic"/>
      <family val="2"/>
      <charset val="128"/>
      <scheme val="minor"/>
    </font>
    <font>
      <sz val="10"/>
      <name val="Meiryo UI"/>
      <family val="3"/>
      <charset val="128"/>
    </font>
    <font>
      <sz val="10"/>
      <color theme="1"/>
      <name val="Meiryo UI"/>
      <family val="3"/>
      <charset val="128"/>
    </font>
    <font>
      <b/>
      <sz val="10"/>
      <color theme="1"/>
      <name val="Meiryo UI"/>
      <family val="3"/>
      <charset val="128"/>
    </font>
    <font>
      <b/>
      <sz val="10"/>
      <name val="Meiryo UI"/>
      <family val="3"/>
      <charset val="128"/>
    </font>
    <font>
      <sz val="11"/>
      <color theme="1"/>
      <name val="Meiryo UI"/>
      <family val="3"/>
      <charset val="128"/>
    </font>
    <font>
      <b/>
      <sz val="11"/>
      <color theme="1"/>
      <name val="Meiryo UI"/>
      <family val="3"/>
      <charset val="128"/>
    </font>
    <font>
      <sz val="11"/>
      <color rgb="FFFF0000"/>
      <name val="Meiryo UI"/>
      <family val="3"/>
      <charset val="128"/>
    </font>
    <font>
      <b/>
      <sz val="11"/>
      <color rgb="FFFF0000"/>
      <name val="Meiryo UI"/>
      <family val="3"/>
      <charset val="128"/>
    </font>
    <font>
      <sz val="11"/>
      <color theme="0"/>
      <name val="Meiryo UI"/>
      <family val="3"/>
      <charset val="128"/>
    </font>
    <font>
      <b/>
      <sz val="11"/>
      <color theme="9" tint="-0.249977111117893"/>
      <name val="Meiryo UI"/>
      <family val="3"/>
      <charset val="128"/>
    </font>
    <font>
      <u/>
      <sz val="11"/>
      <color theme="10"/>
      <name val="Yu Gothic"/>
      <family val="2"/>
      <scheme val="minor"/>
    </font>
    <font>
      <b/>
      <sz val="11"/>
      <color theme="8" tint="-0.249977111117893"/>
      <name val="Meiryo UI"/>
      <family val="3"/>
      <charset val="128"/>
    </font>
    <font>
      <u/>
      <sz val="11"/>
      <color theme="10"/>
      <name val="Meiryo UI"/>
      <family val="3"/>
      <charset val="128"/>
    </font>
    <font>
      <i/>
      <sz val="11"/>
      <color theme="1"/>
      <name val="Meiryo UI"/>
      <family val="3"/>
      <charset val="128"/>
    </font>
    <font>
      <u/>
      <sz val="11"/>
      <color theme="1"/>
      <name val="Meiryo UI"/>
      <family val="3"/>
      <charset val="128"/>
    </font>
    <font>
      <sz val="10"/>
      <name val="Wingdings"/>
      <family val="3"/>
      <charset val="2"/>
    </font>
    <font>
      <sz val="10"/>
      <name val="Meiryo UI"/>
      <family val="3"/>
      <charset val="2"/>
    </font>
    <font>
      <sz val="10"/>
      <name val="Calibri"/>
      <family val="3"/>
    </font>
    <font>
      <b/>
      <sz val="11"/>
      <color rgb="FF0070C0"/>
      <name val="Meiryo UI"/>
      <family val="3"/>
      <charset val="128"/>
    </font>
    <font>
      <b/>
      <sz val="11"/>
      <color theme="2" tint="-0.499984740745262"/>
      <name val="Meiryo UI"/>
      <family val="3"/>
      <charset val="128"/>
    </font>
    <font>
      <u/>
      <sz val="11"/>
      <name val="Meiryo UI"/>
      <family val="3"/>
      <charset val="128"/>
    </font>
    <font>
      <b/>
      <u/>
      <sz val="11"/>
      <color theme="8" tint="-0.249977111117893"/>
      <name val="Meiryo UI"/>
      <family val="3"/>
      <charset val="128"/>
    </font>
    <font>
      <b/>
      <sz val="16"/>
      <color rgb="FFFF0000"/>
      <name val="Meiryo UI"/>
      <family val="3"/>
      <charset val="128"/>
    </font>
  </fonts>
  <fills count="16">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FFD5D5"/>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theme="0"/>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9"/>
        <bgColor indexed="64"/>
      </patternFill>
    </fill>
    <fill>
      <patternFill patternType="solid">
        <fgColor theme="5" tint="0.59999389629810485"/>
        <bgColor indexed="64"/>
      </patternFill>
    </fill>
    <fill>
      <patternFill patternType="solid">
        <fgColor theme="5" tint="0.59996337778862885"/>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s>
  <cellStyleXfs count="2">
    <xf numFmtId="0" fontId="0" fillId="0" borderId="0"/>
    <xf numFmtId="0" fontId="16" fillId="0" borderId="0" applyNumberFormat="0" applyFill="0" applyBorder="0" applyAlignment="0" applyProtection="0"/>
  </cellStyleXfs>
  <cellXfs count="222">
    <xf numFmtId="0" fontId="0" fillId="0" borderId="0" xfId="0"/>
    <xf numFmtId="0" fontId="7" fillId="0" borderId="0" xfId="0" applyFont="1" applyAlignment="1">
      <alignment vertical="top"/>
    </xf>
    <xf numFmtId="0" fontId="7" fillId="0" borderId="0" xfId="0" applyFont="1" applyAlignment="1">
      <alignment horizontal="center" vertical="center"/>
    </xf>
    <xf numFmtId="0" fontId="6" fillId="0" borderId="0" xfId="0" applyFont="1" applyAlignment="1">
      <alignment vertical="top"/>
    </xf>
    <xf numFmtId="0" fontId="2" fillId="0" borderId="1" xfId="0" applyFont="1" applyBorder="1" applyAlignment="1">
      <alignment wrapText="1"/>
    </xf>
    <xf numFmtId="0" fontId="2" fillId="0" borderId="0" xfId="0" applyFont="1" applyFill="1"/>
    <xf numFmtId="0" fontId="2" fillId="0" borderId="1" xfId="0" applyFont="1" applyBorder="1"/>
    <xf numFmtId="0" fontId="2" fillId="0" borderId="0" xfId="0" applyFont="1"/>
    <xf numFmtId="0" fontId="9" fillId="0" borderId="1" xfId="0" applyFont="1" applyBorder="1" applyAlignment="1" applyProtection="1">
      <alignment horizontal="center" vertical="center" wrapText="1"/>
      <protection locked="0"/>
    </xf>
    <xf numFmtId="0" fontId="9" fillId="2" borderId="1" xfId="0" applyFont="1" applyFill="1" applyBorder="1" applyAlignment="1" applyProtection="1">
      <alignment horizontal="left" vertical="top" wrapText="1"/>
      <protection locked="0"/>
    </xf>
    <xf numFmtId="0" fontId="9" fillId="3" borderId="1" xfId="0" applyFont="1" applyFill="1" applyBorder="1" applyAlignment="1" applyProtection="1">
      <alignment horizontal="left" vertical="top" wrapText="1"/>
      <protection locked="0"/>
    </xf>
    <xf numFmtId="0" fontId="9" fillId="6" borderId="1" xfId="0" applyFont="1" applyFill="1" applyBorder="1" applyAlignment="1" applyProtection="1">
      <alignment horizontal="left" vertical="top" wrapText="1"/>
      <protection locked="0"/>
    </xf>
    <xf numFmtId="0" fontId="9" fillId="4" borderId="1" xfId="0" applyFont="1" applyFill="1" applyBorder="1" applyAlignment="1" applyProtection="1">
      <alignment horizontal="left" vertical="top" wrapText="1"/>
      <protection locked="0"/>
    </xf>
    <xf numFmtId="0" fontId="6" fillId="0" borderId="1" xfId="0" quotePrefix="1" applyFont="1" applyBorder="1" applyAlignment="1" applyProtection="1">
      <alignment horizontal="center" vertical="center"/>
      <protection locked="0"/>
    </xf>
    <xf numFmtId="0" fontId="6" fillId="2" borderId="27" xfId="0" applyFont="1" applyFill="1" applyBorder="1" applyAlignment="1" applyProtection="1">
      <alignment vertical="top" wrapText="1" readingOrder="1"/>
      <protection locked="0"/>
    </xf>
    <xf numFmtId="0" fontId="6" fillId="2" borderId="25" xfId="0" applyFont="1" applyFill="1" applyBorder="1" applyAlignment="1" applyProtection="1">
      <alignment vertical="top" wrapText="1" readingOrder="1"/>
      <protection locked="0"/>
    </xf>
    <xf numFmtId="0" fontId="6" fillId="3" borderId="27" xfId="0" applyFont="1" applyFill="1" applyBorder="1" applyAlignment="1" applyProtection="1">
      <alignment vertical="top" wrapText="1" readingOrder="1"/>
      <protection locked="0"/>
    </xf>
    <xf numFmtId="0" fontId="6" fillId="6" borderId="25" xfId="0" applyFont="1" applyFill="1" applyBorder="1" applyAlignment="1" applyProtection="1">
      <alignment vertical="top" wrapText="1" readingOrder="1"/>
      <protection locked="0"/>
    </xf>
    <xf numFmtId="0" fontId="22" fillId="4" borderId="27" xfId="0" applyFont="1" applyFill="1" applyBorder="1" applyAlignment="1" applyProtection="1">
      <alignment vertical="top" wrapText="1" readingOrder="1"/>
      <protection locked="0"/>
    </xf>
    <xf numFmtId="0" fontId="6" fillId="4" borderId="27" xfId="0" applyFont="1" applyFill="1" applyBorder="1" applyAlignment="1" applyProtection="1">
      <alignment vertical="top" wrapText="1" readingOrder="1"/>
      <protection locked="0"/>
    </xf>
    <xf numFmtId="0" fontId="22" fillId="4" borderId="1" xfId="0" applyFont="1" applyFill="1" applyBorder="1" applyAlignment="1" applyProtection="1">
      <alignment vertical="top" wrapText="1" readingOrder="1"/>
      <protection locked="0"/>
    </xf>
    <xf numFmtId="0" fontId="6" fillId="4" borderId="25" xfId="0" applyFont="1" applyFill="1" applyBorder="1" applyAlignment="1" applyProtection="1">
      <alignment vertical="top" wrapText="1" readingOrder="1"/>
      <protection locked="0"/>
    </xf>
    <xf numFmtId="0" fontId="6" fillId="6" borderId="27" xfId="0" applyFont="1" applyFill="1" applyBorder="1" applyAlignment="1" applyProtection="1">
      <alignment vertical="top" wrapText="1" readingOrder="1"/>
      <protection locked="0"/>
    </xf>
    <xf numFmtId="0" fontId="6" fillId="2" borderId="1" xfId="0" applyFont="1" applyFill="1" applyBorder="1" applyAlignment="1" applyProtection="1">
      <alignment vertical="top" wrapText="1" readingOrder="1"/>
      <protection locked="0"/>
    </xf>
    <xf numFmtId="0" fontId="6" fillId="6" borderId="1" xfId="0" applyFont="1" applyFill="1" applyBorder="1" applyAlignment="1" applyProtection="1">
      <alignment horizontal="left" vertical="top" wrapText="1" readingOrder="1"/>
      <protection locked="0"/>
    </xf>
    <xf numFmtId="0" fontId="6" fillId="4" borderId="1" xfId="0" applyFont="1" applyFill="1" applyBorder="1" applyAlignment="1" applyProtection="1">
      <alignment vertical="top" wrapText="1" readingOrder="1"/>
      <protection locked="0"/>
    </xf>
    <xf numFmtId="0" fontId="6" fillId="3" borderId="1" xfId="0" applyFont="1" applyFill="1" applyBorder="1" applyAlignment="1" applyProtection="1">
      <alignment vertical="top" wrapText="1" readingOrder="1"/>
      <protection locked="0"/>
    </xf>
    <xf numFmtId="0" fontId="6" fillId="6" borderId="1" xfId="0" applyFont="1" applyFill="1" applyBorder="1" applyAlignment="1" applyProtection="1">
      <alignment vertical="top" wrapText="1" readingOrder="1"/>
      <protection locked="0"/>
    </xf>
    <xf numFmtId="0" fontId="6" fillId="2" borderId="1" xfId="0" applyFont="1" applyFill="1" applyBorder="1" applyAlignment="1" applyProtection="1">
      <alignment vertical="top" wrapText="1"/>
      <protection locked="0"/>
    </xf>
    <xf numFmtId="0" fontId="6" fillId="3" borderId="25" xfId="0" applyFont="1" applyFill="1" applyBorder="1" applyAlignment="1" applyProtection="1">
      <alignment vertical="top" wrapText="1" readingOrder="1"/>
      <protection locked="0"/>
    </xf>
    <xf numFmtId="0" fontId="7" fillId="2" borderId="25" xfId="0" applyFont="1" applyFill="1" applyBorder="1" applyAlignment="1" applyProtection="1">
      <alignment horizontal="left" vertical="top" wrapText="1" readingOrder="1"/>
      <protection locked="0"/>
    </xf>
    <xf numFmtId="0" fontId="6" fillId="3" borderId="1" xfId="0" applyFont="1" applyFill="1" applyBorder="1" applyAlignment="1" applyProtection="1">
      <alignment horizontal="left" vertical="top" wrapText="1" readingOrder="1"/>
      <protection locked="0"/>
    </xf>
    <xf numFmtId="0" fontId="22" fillId="4" borderId="1" xfId="0" applyFont="1" applyFill="1" applyBorder="1" applyAlignment="1" applyProtection="1">
      <alignment horizontal="left" vertical="center" wrapText="1" readingOrder="1"/>
      <protection locked="0"/>
    </xf>
    <xf numFmtId="0" fontId="6" fillId="4" borderId="1" xfId="0" applyFont="1" applyFill="1" applyBorder="1" applyAlignment="1" applyProtection="1">
      <alignment horizontal="left" vertical="center" wrapText="1" readingOrder="1"/>
      <protection locked="0"/>
    </xf>
    <xf numFmtId="0" fontId="7" fillId="8" borderId="1" xfId="0" applyFont="1" applyFill="1" applyBorder="1" applyAlignment="1" applyProtection="1">
      <alignment vertical="center" wrapText="1"/>
      <protection hidden="1"/>
    </xf>
    <xf numFmtId="0" fontId="7" fillId="8" borderId="1" xfId="0" applyFont="1" applyFill="1" applyBorder="1" applyAlignment="1" applyProtection="1">
      <alignment horizontal="left" vertical="center" wrapText="1"/>
      <protection hidden="1"/>
    </xf>
    <xf numFmtId="49" fontId="10" fillId="10" borderId="0" xfId="0" applyNumberFormat="1" applyFont="1" applyFill="1" applyBorder="1" applyProtection="1">
      <protection hidden="1"/>
    </xf>
    <xf numFmtId="0" fontId="10" fillId="10" borderId="0" xfId="0" applyFont="1" applyFill="1" applyBorder="1" applyProtection="1">
      <protection hidden="1"/>
    </xf>
    <xf numFmtId="0" fontId="10" fillId="9" borderId="0" xfId="0" applyFont="1" applyFill="1" applyProtection="1">
      <protection hidden="1"/>
    </xf>
    <xf numFmtId="49" fontId="10" fillId="10" borderId="15" xfId="0" applyNumberFormat="1" applyFont="1" applyFill="1" applyBorder="1" applyProtection="1">
      <protection hidden="1"/>
    </xf>
    <xf numFmtId="0" fontId="10" fillId="10" borderId="15" xfId="0" applyFont="1" applyFill="1" applyBorder="1" applyProtection="1">
      <protection hidden="1"/>
    </xf>
    <xf numFmtId="49" fontId="4" fillId="11" borderId="5" xfId="0" applyNumberFormat="1" applyFont="1" applyFill="1" applyBorder="1" applyAlignment="1" applyProtection="1">
      <alignment horizontal="center" vertical="center"/>
      <protection hidden="1"/>
    </xf>
    <xf numFmtId="0" fontId="14" fillId="9" borderId="0" xfId="0" applyFont="1" applyFill="1" applyAlignment="1" applyProtection="1">
      <alignment vertical="center"/>
      <protection hidden="1"/>
    </xf>
    <xf numFmtId="49" fontId="10" fillId="10" borderId="5" xfId="0" applyNumberFormat="1" applyFont="1" applyFill="1" applyBorder="1" applyProtection="1">
      <protection hidden="1"/>
    </xf>
    <xf numFmtId="0" fontId="10" fillId="10" borderId="0" xfId="0" applyFont="1" applyFill="1" applyBorder="1" applyAlignment="1" applyProtection="1">
      <alignment horizontal="left" vertical="center" wrapText="1"/>
      <protection hidden="1"/>
    </xf>
    <xf numFmtId="0" fontId="10" fillId="10" borderId="0" xfId="0" applyFont="1" applyFill="1" applyBorder="1" applyAlignment="1" applyProtection="1">
      <alignment horizontal="left" vertical="center"/>
      <protection hidden="1"/>
    </xf>
    <xf numFmtId="0" fontId="10" fillId="10" borderId="6" xfId="0" applyFont="1" applyFill="1" applyBorder="1" applyProtection="1">
      <protection hidden="1"/>
    </xf>
    <xf numFmtId="0" fontId="10" fillId="10" borderId="0" xfId="0" applyFont="1" applyFill="1" applyBorder="1" applyAlignment="1" applyProtection="1">
      <alignment vertical="top" wrapText="1"/>
      <protection hidden="1"/>
    </xf>
    <xf numFmtId="0" fontId="10" fillId="0" borderId="36" xfId="0" applyFont="1" applyFill="1" applyBorder="1" applyAlignment="1" applyProtection="1">
      <alignment vertical="top" wrapText="1"/>
      <protection hidden="1"/>
    </xf>
    <xf numFmtId="0" fontId="10" fillId="10" borderId="0" xfId="0" applyFont="1" applyFill="1" applyBorder="1" applyAlignment="1" applyProtection="1">
      <alignment horizontal="left" vertical="top" wrapText="1"/>
      <protection hidden="1"/>
    </xf>
    <xf numFmtId="0" fontId="10" fillId="10" borderId="0" xfId="0" applyFont="1" applyFill="1" applyBorder="1" applyAlignment="1" applyProtection="1">
      <alignment horizontal="left" vertical="top"/>
      <protection hidden="1"/>
    </xf>
    <xf numFmtId="0" fontId="10" fillId="11" borderId="6" xfId="0" applyFont="1" applyFill="1" applyBorder="1" applyAlignment="1" applyProtection="1">
      <alignment horizontal="center" vertical="center"/>
      <protection hidden="1"/>
    </xf>
    <xf numFmtId="0" fontId="10" fillId="9" borderId="0" xfId="0" applyFont="1" applyFill="1" applyAlignment="1" applyProtection="1">
      <alignment horizontal="center" vertical="center"/>
      <protection hidden="1"/>
    </xf>
    <xf numFmtId="49" fontId="10" fillId="10" borderId="7" xfId="0" applyNumberFormat="1" applyFont="1" applyFill="1" applyBorder="1" applyProtection="1">
      <protection hidden="1"/>
    </xf>
    <xf numFmtId="0" fontId="10" fillId="10" borderId="12" xfId="0" applyFont="1" applyFill="1" applyBorder="1" applyAlignment="1" applyProtection="1">
      <alignment vertical="top" wrapText="1"/>
      <protection hidden="1"/>
    </xf>
    <xf numFmtId="0" fontId="10" fillId="10" borderId="8" xfId="0" applyFont="1" applyFill="1" applyBorder="1" applyProtection="1">
      <protection hidden="1"/>
    </xf>
    <xf numFmtId="49" fontId="10" fillId="9" borderId="0" xfId="0" applyNumberFormat="1" applyFont="1" applyFill="1" applyProtection="1">
      <protection hidden="1"/>
    </xf>
    <xf numFmtId="0" fontId="10" fillId="0" borderId="0" xfId="0" applyFont="1" applyAlignment="1" applyProtection="1">
      <alignment horizontal="left"/>
      <protection hidden="1"/>
    </xf>
    <xf numFmtId="0" fontId="10" fillId="0" borderId="0" xfId="0" applyFont="1" applyProtection="1">
      <protection hidden="1"/>
    </xf>
    <xf numFmtId="0" fontId="10" fillId="10" borderId="0" xfId="0" applyFont="1" applyFill="1" applyAlignment="1" applyProtection="1">
      <alignment wrapText="1"/>
      <protection hidden="1"/>
    </xf>
    <xf numFmtId="0" fontId="10" fillId="10" borderId="0" xfId="0" applyFont="1" applyFill="1" applyProtection="1">
      <protection hidden="1"/>
    </xf>
    <xf numFmtId="0" fontId="13" fillId="0" borderId="6" xfId="0" applyFont="1" applyBorder="1" applyAlignment="1" applyProtection="1">
      <alignment wrapText="1"/>
      <protection hidden="1"/>
    </xf>
    <xf numFmtId="0" fontId="10" fillId="10" borderId="12" xfId="0" applyFont="1" applyFill="1" applyBorder="1" applyProtection="1">
      <protection hidden="1"/>
    </xf>
    <xf numFmtId="0" fontId="2" fillId="0" borderId="0" xfId="0" applyFont="1" applyAlignment="1" applyProtection="1">
      <alignment horizontal="left" vertical="top"/>
      <protection hidden="1"/>
    </xf>
    <xf numFmtId="0" fontId="7" fillId="0" borderId="0" xfId="0" applyFont="1" applyAlignment="1" applyProtection="1">
      <alignment vertical="top"/>
      <protection hidden="1"/>
    </xf>
    <xf numFmtId="0" fontId="10" fillId="0" borderId="0" xfId="0" applyFont="1" applyAlignment="1" applyProtection="1">
      <alignment wrapText="1"/>
      <protection hidden="1"/>
    </xf>
    <xf numFmtId="14" fontId="2" fillId="0" borderId="0" xfId="0" applyNumberFormat="1" applyFont="1" applyAlignment="1" applyProtection="1">
      <alignment horizontal="left" vertical="top"/>
      <protection hidden="1"/>
    </xf>
    <xf numFmtId="0" fontId="9" fillId="0" borderId="23" xfId="0" applyFont="1" applyBorder="1" applyAlignment="1" applyProtection="1">
      <alignment horizontal="left" vertical="center" wrapText="1"/>
      <protection hidden="1"/>
    </xf>
    <xf numFmtId="0" fontId="9" fillId="2" borderId="24" xfId="0" applyFont="1" applyFill="1" applyBorder="1" applyAlignment="1" applyProtection="1">
      <alignment horizontal="left" vertical="center" wrapText="1"/>
      <protection hidden="1"/>
    </xf>
    <xf numFmtId="0" fontId="9" fillId="3" borderId="24" xfId="0" applyFont="1" applyFill="1" applyBorder="1" applyAlignment="1" applyProtection="1">
      <alignment horizontal="left" vertical="center" wrapText="1"/>
      <protection hidden="1"/>
    </xf>
    <xf numFmtId="0" fontId="9" fillId="15" borderId="24" xfId="0" applyFont="1" applyFill="1" applyBorder="1" applyAlignment="1" applyProtection="1">
      <alignment horizontal="left" vertical="center" wrapText="1"/>
      <protection hidden="1"/>
    </xf>
    <xf numFmtId="0" fontId="8" fillId="5" borderId="24" xfId="0" applyFont="1" applyFill="1" applyBorder="1" applyAlignment="1" applyProtection="1">
      <alignment horizontal="left" vertical="center" wrapText="1"/>
      <protection hidden="1"/>
    </xf>
    <xf numFmtId="0" fontId="8" fillId="5" borderId="21" xfId="0" applyFont="1" applyFill="1" applyBorder="1" applyAlignment="1" applyProtection="1">
      <alignment horizontal="left" vertical="center" wrapText="1"/>
      <protection hidden="1"/>
    </xf>
    <xf numFmtId="0" fontId="0" fillId="0" borderId="1" xfId="0" applyBorder="1" applyAlignment="1" applyProtection="1">
      <alignment horizontal="center" vertical="top"/>
      <protection hidden="1"/>
    </xf>
    <xf numFmtId="0" fontId="6" fillId="2" borderId="1" xfId="0" applyFont="1" applyFill="1" applyBorder="1" applyAlignment="1" applyProtection="1">
      <alignment horizontal="left" vertical="top" wrapText="1"/>
      <protection hidden="1"/>
    </xf>
    <xf numFmtId="0" fontId="6" fillId="3" borderId="1" xfId="0" applyFont="1" applyFill="1" applyBorder="1" applyAlignment="1" applyProtection="1">
      <alignment horizontal="left" vertical="top" wrapText="1"/>
      <protection hidden="1"/>
    </xf>
    <xf numFmtId="0" fontId="6" fillId="14" borderId="1" xfId="0" applyFont="1" applyFill="1" applyBorder="1" applyAlignment="1" applyProtection="1">
      <alignment horizontal="left" vertical="top" wrapText="1"/>
      <protection hidden="1"/>
    </xf>
    <xf numFmtId="0" fontId="11" fillId="0" borderId="1" xfId="0" applyFont="1" applyBorder="1" applyAlignment="1" applyProtection="1">
      <alignment horizontal="left" vertical="center" wrapText="1"/>
      <protection hidden="1"/>
    </xf>
    <xf numFmtId="0" fontId="11" fillId="0" borderId="9" xfId="0" applyFont="1" applyBorder="1" applyAlignment="1" applyProtection="1">
      <alignment horizontal="left" vertical="center" wrapText="1"/>
      <protection hidden="1"/>
    </xf>
    <xf numFmtId="0" fontId="10" fillId="9" borderId="0" xfId="0" applyFont="1" applyFill="1" applyAlignment="1" applyProtection="1">
      <alignment vertical="center"/>
      <protection hidden="1"/>
    </xf>
    <xf numFmtId="57" fontId="0" fillId="0" borderId="1" xfId="0" applyNumberFormat="1" applyBorder="1" applyAlignment="1" applyProtection="1">
      <alignment horizontal="center" vertical="top"/>
      <protection hidden="1"/>
    </xf>
    <xf numFmtId="0" fontId="6" fillId="2" borderId="17" xfId="0" applyFont="1" applyFill="1" applyBorder="1" applyAlignment="1" applyProtection="1">
      <alignment horizontal="left" vertical="top" wrapText="1"/>
      <protection hidden="1"/>
    </xf>
    <xf numFmtId="0" fontId="6" fillId="3" borderId="17" xfId="0" applyFont="1" applyFill="1" applyBorder="1" applyAlignment="1" applyProtection="1">
      <alignment horizontal="left" vertical="top" wrapText="1"/>
      <protection hidden="1"/>
    </xf>
    <xf numFmtId="0" fontId="6" fillId="14" borderId="17" xfId="0" applyFont="1" applyFill="1" applyBorder="1" applyAlignment="1" applyProtection="1">
      <alignment horizontal="left" vertical="top" wrapText="1"/>
      <protection hidden="1"/>
    </xf>
    <xf numFmtId="0" fontId="11" fillId="0" borderId="17" xfId="0" applyFont="1" applyBorder="1" applyAlignment="1" applyProtection="1">
      <alignment horizontal="left" vertical="center" wrapText="1"/>
      <protection hidden="1"/>
    </xf>
    <xf numFmtId="0" fontId="11" fillId="0" borderId="10" xfId="0" applyFont="1" applyBorder="1" applyAlignment="1" applyProtection="1">
      <alignment horizontal="left" vertical="center" wrapText="1"/>
      <protection hidden="1"/>
    </xf>
    <xf numFmtId="0" fontId="10" fillId="9" borderId="0" xfId="0" applyFont="1" applyFill="1" applyAlignment="1" applyProtection="1">
      <alignment horizontal="center"/>
      <protection hidden="1"/>
    </xf>
    <xf numFmtId="0" fontId="19" fillId="9" borderId="1" xfId="0" applyFont="1" applyFill="1" applyBorder="1" applyAlignment="1" applyProtection="1">
      <alignment horizontal="center" wrapText="1"/>
      <protection hidden="1"/>
    </xf>
    <xf numFmtId="0" fontId="19" fillId="9" borderId="1" xfId="0" applyFont="1" applyFill="1" applyBorder="1" applyAlignment="1" applyProtection="1">
      <alignment horizontal="center"/>
      <protection hidden="1"/>
    </xf>
    <xf numFmtId="0" fontId="10" fillId="9" borderId="1" xfId="0" applyFont="1" applyFill="1" applyBorder="1" applyAlignment="1" applyProtection="1">
      <alignment horizontal="center" wrapText="1"/>
      <protection hidden="1"/>
    </xf>
    <xf numFmtId="0" fontId="10" fillId="9" borderId="1" xfId="0" applyFont="1" applyFill="1" applyBorder="1" applyAlignment="1" applyProtection="1">
      <alignment horizontal="center"/>
      <protection hidden="1"/>
    </xf>
    <xf numFmtId="0" fontId="10" fillId="9" borderId="0" xfId="0" applyFont="1" applyFill="1" applyAlignment="1" applyProtection="1">
      <alignment wrapText="1"/>
      <protection hidden="1"/>
    </xf>
    <xf numFmtId="0" fontId="13" fillId="0" borderId="6" xfId="0" applyFont="1" applyBorder="1" applyProtection="1">
      <protection hidden="1"/>
    </xf>
    <xf numFmtId="0" fontId="13" fillId="7" borderId="40" xfId="0" applyFont="1" applyFill="1" applyBorder="1" applyAlignment="1" applyProtection="1">
      <alignment horizontal="center" vertical="center"/>
      <protection hidden="1"/>
    </xf>
    <xf numFmtId="0" fontId="13" fillId="0" borderId="40" xfId="0" applyFont="1" applyBorder="1" applyAlignment="1" applyProtection="1">
      <alignment horizontal="center" vertical="center"/>
      <protection hidden="1"/>
    </xf>
    <xf numFmtId="0" fontId="10" fillId="0" borderId="15" xfId="0" applyFont="1" applyBorder="1" applyAlignment="1" applyProtection="1">
      <alignment horizontal="center" vertical="center"/>
      <protection hidden="1"/>
    </xf>
    <xf numFmtId="0" fontId="9" fillId="14" borderId="24" xfId="0" applyFont="1" applyFill="1" applyBorder="1" applyAlignment="1" applyProtection="1">
      <alignment horizontal="left" vertical="center" wrapText="1"/>
      <protection hidden="1"/>
    </xf>
    <xf numFmtId="0" fontId="0" fillId="0" borderId="41" xfId="0" applyBorder="1" applyAlignment="1" applyProtection="1">
      <alignment horizontal="center" vertical="top"/>
      <protection hidden="1"/>
    </xf>
    <xf numFmtId="0" fontId="9" fillId="0" borderId="1" xfId="0" applyFont="1" applyBorder="1" applyAlignment="1" applyProtection="1">
      <alignment horizontal="left" vertical="center" wrapText="1"/>
      <protection hidden="1"/>
    </xf>
    <xf numFmtId="0" fontId="6" fillId="0" borderId="1" xfId="0" applyFont="1" applyBorder="1" applyAlignment="1" applyProtection="1">
      <alignment horizontal="left" vertical="center"/>
      <protection hidden="1"/>
    </xf>
    <xf numFmtId="0" fontId="7" fillId="9" borderId="0" xfId="0" applyFont="1" applyFill="1" applyAlignment="1" applyProtection="1">
      <alignment vertical="center"/>
      <protection hidden="1"/>
    </xf>
    <xf numFmtId="0" fontId="8" fillId="13" borderId="1" xfId="0" applyFont="1" applyFill="1" applyBorder="1" applyAlignment="1" applyProtection="1">
      <alignment horizontal="left" vertical="center" wrapText="1"/>
      <protection hidden="1"/>
    </xf>
    <xf numFmtId="0" fontId="7" fillId="9" borderId="0" xfId="0" applyFont="1" applyFill="1" applyAlignment="1" applyProtection="1">
      <alignment vertical="center" wrapText="1"/>
      <protection hidden="1"/>
    </xf>
    <xf numFmtId="0" fontId="9" fillId="2" borderId="1" xfId="0" applyFont="1" applyFill="1" applyBorder="1" applyAlignment="1" applyProtection="1">
      <alignment horizontal="left" vertical="center" wrapText="1"/>
      <protection hidden="1"/>
    </xf>
    <xf numFmtId="0" fontId="6" fillId="2" borderId="1" xfId="0" applyFont="1" applyFill="1" applyBorder="1" applyAlignment="1" applyProtection="1">
      <alignment horizontal="left" vertical="center" wrapText="1" readingOrder="1"/>
      <protection hidden="1"/>
    </xf>
    <xf numFmtId="0" fontId="9" fillId="3" borderId="1" xfId="0" applyFont="1" applyFill="1" applyBorder="1" applyAlignment="1" applyProtection="1">
      <alignment horizontal="left" vertical="center" wrapText="1"/>
      <protection hidden="1"/>
    </xf>
    <xf numFmtId="0" fontId="6" fillId="3" borderId="1" xfId="0" applyFont="1" applyFill="1" applyBorder="1" applyAlignment="1" applyProtection="1">
      <alignment horizontal="left" vertical="center" wrapText="1" readingOrder="1"/>
      <protection hidden="1"/>
    </xf>
    <xf numFmtId="0" fontId="9" fillId="6" borderId="1" xfId="0" applyFont="1" applyFill="1" applyBorder="1" applyAlignment="1" applyProtection="1">
      <alignment horizontal="left" vertical="center" wrapText="1"/>
      <protection hidden="1"/>
    </xf>
    <xf numFmtId="0" fontId="6" fillId="6" borderId="1" xfId="0" applyFont="1" applyFill="1" applyBorder="1" applyAlignment="1" applyProtection="1">
      <alignment horizontal="left" vertical="center" wrapText="1" readingOrder="1"/>
      <protection hidden="1"/>
    </xf>
    <xf numFmtId="0" fontId="9" fillId="4" borderId="1" xfId="0" applyFont="1" applyFill="1" applyBorder="1" applyAlignment="1" applyProtection="1">
      <alignment horizontal="left" vertical="center" wrapText="1"/>
      <protection hidden="1"/>
    </xf>
    <xf numFmtId="0" fontId="6" fillId="4" borderId="1" xfId="0" applyFont="1" applyFill="1" applyBorder="1" applyAlignment="1" applyProtection="1">
      <alignment horizontal="left" vertical="center" wrapText="1" readingOrder="1"/>
      <protection hidden="1"/>
    </xf>
    <xf numFmtId="0" fontId="10" fillId="9" borderId="0" xfId="0" applyFont="1" applyFill="1" applyAlignment="1" applyProtection="1">
      <alignment horizontal="left" vertical="center"/>
      <protection hidden="1"/>
    </xf>
    <xf numFmtId="0" fontId="7" fillId="9" borderId="0" xfId="0" applyFont="1" applyFill="1" applyProtection="1">
      <protection hidden="1"/>
    </xf>
    <xf numFmtId="0" fontId="6" fillId="9" borderId="0" xfId="0" applyFont="1" applyFill="1" applyBorder="1" applyAlignment="1" applyProtection="1">
      <alignment horizontal="left" vertical="center"/>
      <protection hidden="1"/>
    </xf>
    <xf numFmtId="0" fontId="10" fillId="9" borderId="0" xfId="0" applyFont="1" applyFill="1" applyBorder="1" applyAlignment="1" applyProtection="1">
      <alignment vertical="center"/>
      <protection hidden="1"/>
    </xf>
    <xf numFmtId="0" fontId="7" fillId="9" borderId="0" xfId="0" applyFont="1" applyFill="1" applyBorder="1" applyAlignment="1" applyProtection="1">
      <alignment vertical="center"/>
      <protection hidden="1"/>
    </xf>
    <xf numFmtId="0" fontId="7" fillId="9" borderId="0" xfId="0" applyFont="1" applyFill="1" applyBorder="1" applyAlignment="1" applyProtection="1">
      <alignment vertical="center" wrapText="1"/>
      <protection hidden="1"/>
    </xf>
    <xf numFmtId="0" fontId="6" fillId="9" borderId="0" xfId="0" applyFont="1" applyFill="1" applyBorder="1" applyAlignment="1" applyProtection="1">
      <alignment horizontal="left" vertical="center" wrapText="1" readingOrder="1"/>
      <protection hidden="1"/>
    </xf>
    <xf numFmtId="0" fontId="6" fillId="2" borderId="1" xfId="0" applyFont="1" applyFill="1" applyBorder="1" applyAlignment="1" applyProtection="1">
      <alignment vertical="center" wrapText="1" readingOrder="1"/>
      <protection hidden="1"/>
    </xf>
    <xf numFmtId="0" fontId="6" fillId="3" borderId="1" xfId="0" applyFont="1" applyFill="1" applyBorder="1" applyAlignment="1" applyProtection="1">
      <alignment vertical="center" wrapText="1" readingOrder="1"/>
      <protection hidden="1"/>
    </xf>
    <xf numFmtId="0" fontId="10" fillId="9" borderId="0" xfId="0" applyFont="1" applyFill="1" applyAlignment="1" applyProtection="1">
      <alignment horizontal="left"/>
      <protection hidden="1"/>
    </xf>
    <xf numFmtId="0" fontId="6" fillId="9" borderId="0" xfId="0" applyFont="1" applyFill="1" applyBorder="1" applyAlignment="1" applyProtection="1">
      <alignment horizontal="left" vertical="center" wrapText="1"/>
      <protection hidden="1"/>
    </xf>
    <xf numFmtId="0" fontId="3" fillId="12" borderId="1" xfId="0" applyFont="1" applyFill="1" applyBorder="1" applyAlignment="1" applyProtection="1">
      <alignment horizontal="center" vertical="top" wrapText="1"/>
      <protection hidden="1"/>
    </xf>
    <xf numFmtId="0" fontId="2" fillId="0" borderId="1" xfId="0" applyFont="1" applyBorder="1" applyAlignment="1" applyProtection="1">
      <alignment horizontal="left" vertical="top" wrapText="1"/>
      <protection hidden="1"/>
    </xf>
    <xf numFmtId="0" fontId="2" fillId="0" borderId="1" xfId="0" applyFont="1" applyBorder="1" applyAlignment="1" applyProtection="1">
      <alignment vertical="top" wrapText="1"/>
      <protection hidden="1"/>
    </xf>
    <xf numFmtId="0" fontId="18" fillId="9" borderId="0" xfId="1" applyFont="1" applyFill="1" applyAlignment="1" applyProtection="1">
      <alignment vertical="center"/>
      <protection hidden="1"/>
    </xf>
    <xf numFmtId="0" fontId="12" fillId="9" borderId="0" xfId="0" applyFont="1" applyFill="1" applyProtection="1">
      <protection hidden="1"/>
    </xf>
    <xf numFmtId="0" fontId="2" fillId="0" borderId="0" xfId="0" applyFont="1" applyAlignment="1" applyProtection="1">
      <alignment horizontal="left" vertical="top" wrapText="1"/>
      <protection hidden="1"/>
    </xf>
    <xf numFmtId="0" fontId="2" fillId="0" borderId="0" xfId="0" applyFont="1" applyAlignment="1" applyProtection="1">
      <alignment vertical="top" wrapText="1"/>
      <protection hidden="1"/>
    </xf>
    <xf numFmtId="0" fontId="7" fillId="8" borderId="1" xfId="0" applyFont="1" applyFill="1" applyBorder="1" applyAlignment="1" applyProtection="1">
      <alignment vertical="center" wrapText="1"/>
      <protection locked="0"/>
    </xf>
    <xf numFmtId="0" fontId="7" fillId="8" borderId="1" xfId="0" applyFont="1" applyFill="1" applyBorder="1" applyAlignment="1" applyProtection="1">
      <alignment horizontal="left" vertical="center" wrapText="1"/>
      <protection locked="0"/>
    </xf>
    <xf numFmtId="0" fontId="3" fillId="0" borderId="3" xfId="0" applyFont="1" applyBorder="1" applyAlignment="1" applyProtection="1">
      <alignment horizontal="center" vertical="center" wrapText="1"/>
      <protection hidden="1"/>
    </xf>
    <xf numFmtId="0" fontId="2" fillId="0" borderId="15" xfId="0" applyFont="1" applyBorder="1" applyAlignment="1" applyProtection="1">
      <alignment horizontal="center" vertical="center" wrapText="1"/>
      <protection hidden="1"/>
    </xf>
    <xf numFmtId="0" fontId="2" fillId="0" borderId="4" xfId="0" applyFont="1" applyBorder="1" applyAlignment="1" applyProtection="1">
      <alignment horizontal="center" vertical="center" wrapText="1"/>
      <protection hidden="1"/>
    </xf>
    <xf numFmtId="0" fontId="2" fillId="0" borderId="7" xfId="0" applyFont="1" applyBorder="1" applyAlignment="1" applyProtection="1">
      <alignment horizontal="center" vertical="center" wrapText="1"/>
      <protection hidden="1"/>
    </xf>
    <xf numFmtId="0" fontId="2" fillId="0" borderId="12" xfId="0" applyFont="1" applyBorder="1" applyAlignment="1" applyProtection="1">
      <alignment horizontal="center" vertical="center" wrapText="1"/>
      <protection hidden="1"/>
    </xf>
    <xf numFmtId="0" fontId="2" fillId="0" borderId="8" xfId="0" applyFont="1" applyBorder="1" applyAlignment="1" applyProtection="1">
      <alignment horizontal="center" vertical="center" wrapText="1"/>
      <protection hidden="1"/>
    </xf>
    <xf numFmtId="0" fontId="4" fillId="11" borderId="0" xfId="0" applyFont="1" applyFill="1" applyAlignment="1" applyProtection="1">
      <alignment horizontal="left" vertical="center"/>
      <protection hidden="1"/>
    </xf>
    <xf numFmtId="0" fontId="4" fillId="11" borderId="6" xfId="0" applyFont="1" applyFill="1" applyBorder="1" applyAlignment="1" applyProtection="1">
      <alignment horizontal="left" vertical="center"/>
      <protection hidden="1"/>
    </xf>
    <xf numFmtId="0" fontId="10" fillId="0" borderId="0" xfId="0" applyFont="1" applyAlignment="1" applyProtection="1">
      <alignment horizontal="left" vertical="top" wrapText="1"/>
      <protection hidden="1"/>
    </xf>
    <xf numFmtId="0" fontId="10" fillId="0" borderId="0" xfId="0" applyFont="1" applyAlignment="1" applyProtection="1">
      <alignment horizontal="left" vertical="top"/>
      <protection hidden="1"/>
    </xf>
    <xf numFmtId="0" fontId="10" fillId="10" borderId="0" xfId="0" applyFont="1" applyFill="1" applyAlignment="1" applyProtection="1">
      <alignment horizontal="left" vertical="top" wrapText="1"/>
      <protection hidden="1"/>
    </xf>
    <xf numFmtId="0" fontId="10" fillId="10" borderId="1" xfId="0" applyFont="1" applyFill="1" applyBorder="1" applyAlignment="1" applyProtection="1">
      <alignment horizontal="left" vertical="top" wrapText="1"/>
      <protection hidden="1"/>
    </xf>
    <xf numFmtId="57" fontId="10" fillId="10" borderId="1" xfId="0" quotePrefix="1" applyNumberFormat="1" applyFont="1" applyFill="1" applyBorder="1" applyAlignment="1" applyProtection="1">
      <alignment horizontal="left" vertical="top" wrapText="1"/>
      <protection hidden="1"/>
    </xf>
    <xf numFmtId="0" fontId="10" fillId="10" borderId="0" xfId="0" applyFont="1" applyFill="1" applyBorder="1" applyAlignment="1" applyProtection="1">
      <alignment horizontal="left" vertical="top"/>
      <protection hidden="1"/>
    </xf>
    <xf numFmtId="0" fontId="4" fillId="11" borderId="0" xfId="0" applyFont="1" applyFill="1" applyAlignment="1" applyProtection="1">
      <alignment horizontal="left" vertical="center" wrapText="1"/>
      <protection hidden="1"/>
    </xf>
    <xf numFmtId="0" fontId="3" fillId="12" borderId="19" xfId="0" applyFont="1" applyFill="1" applyBorder="1" applyAlignment="1" applyProtection="1">
      <alignment horizontal="left" vertical="center"/>
      <protection hidden="1"/>
    </xf>
    <xf numFmtId="0" fontId="3" fillId="12" borderId="20" xfId="0" applyFont="1" applyFill="1" applyBorder="1" applyAlignment="1" applyProtection="1">
      <alignment horizontal="left" vertical="center"/>
      <protection hidden="1"/>
    </xf>
    <xf numFmtId="0" fontId="2" fillId="0" borderId="30" xfId="0" applyFont="1" applyBorder="1" applyAlignment="1" applyProtection="1">
      <alignment horizontal="center" vertical="center"/>
      <protection locked="0"/>
    </xf>
    <xf numFmtId="0" fontId="2" fillId="0" borderId="31" xfId="0" applyFont="1" applyBorder="1" applyAlignment="1" applyProtection="1">
      <alignment horizontal="center" vertical="center"/>
      <protection locked="0"/>
    </xf>
    <xf numFmtId="0" fontId="2" fillId="0" borderId="32" xfId="0" applyFont="1" applyBorder="1" applyAlignment="1" applyProtection="1">
      <alignment horizontal="center" vertical="center"/>
      <protection locked="0"/>
    </xf>
    <xf numFmtId="0" fontId="13" fillId="7" borderId="13" xfId="0" applyFont="1" applyFill="1" applyBorder="1" applyAlignment="1" applyProtection="1">
      <alignment horizontal="center"/>
      <protection hidden="1"/>
    </xf>
    <xf numFmtId="0" fontId="13" fillId="7" borderId="14" xfId="0" applyFont="1" applyFill="1" applyBorder="1" applyAlignment="1" applyProtection="1">
      <alignment horizontal="center"/>
      <protection hidden="1"/>
    </xf>
    <xf numFmtId="0" fontId="3" fillId="12" borderId="11" xfId="0" applyFont="1" applyFill="1" applyBorder="1" applyAlignment="1" applyProtection="1">
      <alignment vertical="center" wrapText="1"/>
      <protection hidden="1"/>
    </xf>
    <xf numFmtId="0" fontId="3" fillId="12" borderId="2" xfId="0" applyFont="1" applyFill="1" applyBorder="1" applyAlignment="1" applyProtection="1">
      <alignment vertical="center" wrapText="1"/>
      <protection hidden="1"/>
    </xf>
    <xf numFmtId="0" fontId="2" fillId="0" borderId="18" xfId="0" applyFont="1" applyBorder="1" applyAlignment="1" applyProtection="1">
      <alignment horizontal="center" vertical="center"/>
      <protection locked="0"/>
    </xf>
    <xf numFmtId="0" fontId="2" fillId="0" borderId="29" xfId="0" applyFont="1" applyBorder="1" applyAlignment="1" applyProtection="1">
      <alignment horizontal="center" vertical="center"/>
      <protection locked="0"/>
    </xf>
    <xf numFmtId="0" fontId="2" fillId="0" borderId="28" xfId="0" applyFont="1" applyBorder="1" applyAlignment="1" applyProtection="1">
      <alignment horizontal="center" vertical="center"/>
      <protection locked="0"/>
    </xf>
    <xf numFmtId="0" fontId="13" fillId="0" borderId="13" xfId="0" applyFont="1" applyBorder="1" applyAlignment="1" applyProtection="1">
      <alignment horizontal="center" vertical="center"/>
      <protection hidden="1"/>
    </xf>
    <xf numFmtId="0" fontId="13" fillId="0" borderId="14" xfId="0" applyFont="1" applyBorder="1" applyAlignment="1" applyProtection="1">
      <alignment horizontal="center" vertical="center"/>
      <protection hidden="1"/>
    </xf>
    <xf numFmtId="0" fontId="3" fillId="0" borderId="0" xfId="0" applyFont="1" applyAlignment="1" applyProtection="1">
      <alignment horizontal="left" vertical="top"/>
      <protection hidden="1"/>
    </xf>
    <xf numFmtId="0" fontId="10" fillId="0" borderId="15" xfId="0" applyFont="1" applyFill="1" applyBorder="1" applyAlignment="1" applyProtection="1">
      <alignment horizontal="center" vertical="center"/>
      <protection hidden="1"/>
    </xf>
    <xf numFmtId="0" fontId="3" fillId="12" borderId="11" xfId="0" applyFont="1" applyFill="1" applyBorder="1" applyAlignment="1" applyProtection="1">
      <alignment horizontal="left" vertical="center" wrapText="1"/>
      <protection hidden="1"/>
    </xf>
    <xf numFmtId="0" fontId="3" fillId="12" borderId="2" xfId="0" applyFont="1" applyFill="1" applyBorder="1" applyAlignment="1" applyProtection="1">
      <alignment horizontal="left" vertical="center" wrapText="1"/>
      <protection hidden="1"/>
    </xf>
    <xf numFmtId="0" fontId="3" fillId="12" borderId="11" xfId="0" applyFont="1" applyFill="1" applyBorder="1" applyAlignment="1" applyProtection="1">
      <alignment horizontal="left" vertical="center"/>
      <protection hidden="1"/>
    </xf>
    <xf numFmtId="0" fontId="3" fillId="12" borderId="2" xfId="0" applyFont="1" applyFill="1" applyBorder="1" applyAlignment="1" applyProtection="1">
      <alignment horizontal="left" vertical="center"/>
      <protection hidden="1"/>
    </xf>
    <xf numFmtId="0" fontId="3" fillId="12" borderId="16" xfId="0" applyFont="1" applyFill="1" applyBorder="1" applyAlignment="1" applyProtection="1">
      <alignment horizontal="left" vertical="center" wrapText="1"/>
      <protection hidden="1"/>
    </xf>
    <xf numFmtId="0" fontId="3" fillId="12" borderId="22" xfId="0" applyFont="1" applyFill="1" applyBorder="1" applyAlignment="1" applyProtection="1">
      <alignment horizontal="left" vertical="center" wrapText="1"/>
      <protection hidden="1"/>
    </xf>
    <xf numFmtId="14" fontId="2" fillId="0" borderId="33" xfId="0" applyNumberFormat="1" applyFont="1" applyBorder="1" applyAlignment="1" applyProtection="1">
      <alignment horizontal="center" vertical="center"/>
      <protection locked="0"/>
    </xf>
    <xf numFmtId="14" fontId="2" fillId="0" borderId="34" xfId="0" applyNumberFormat="1" applyFont="1" applyBorder="1" applyAlignment="1" applyProtection="1">
      <alignment horizontal="center" vertical="center"/>
      <protection locked="0"/>
    </xf>
    <xf numFmtId="14" fontId="2" fillId="0" borderId="35" xfId="0" applyNumberFormat="1" applyFont="1" applyBorder="1" applyAlignment="1" applyProtection="1">
      <alignment horizontal="center" vertical="center"/>
      <protection locked="0"/>
    </xf>
    <xf numFmtId="0" fontId="11" fillId="0" borderId="25" xfId="0" applyFont="1" applyBorder="1" applyAlignment="1" applyProtection="1">
      <alignment horizontal="left" vertical="center" wrapText="1"/>
      <protection hidden="1"/>
    </xf>
    <xf numFmtId="0" fontId="0" fillId="0" borderId="26" xfId="0" applyBorder="1" applyAlignment="1" applyProtection="1">
      <alignment horizontal="left" vertical="center" wrapText="1"/>
      <protection hidden="1"/>
    </xf>
    <xf numFmtId="0" fontId="11" fillId="0" borderId="25" xfId="0" applyFont="1" applyBorder="1" applyAlignment="1" applyProtection="1">
      <alignment horizontal="left" vertical="center"/>
      <protection hidden="1"/>
    </xf>
    <xf numFmtId="0" fontId="0" fillId="0" borderId="26" xfId="0"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0" fillId="0" borderId="38" xfId="0" applyBorder="1" applyAlignment="1" applyProtection="1">
      <alignment horizontal="left" vertical="center"/>
      <protection hidden="1"/>
    </xf>
    <xf numFmtId="0" fontId="0" fillId="0" borderId="25" xfId="0" applyBorder="1" applyAlignment="1" applyProtection="1">
      <alignment horizontal="center" vertical="top"/>
      <protection hidden="1"/>
    </xf>
    <xf numFmtId="0" fontId="0" fillId="0" borderId="26" xfId="0" applyBorder="1" applyAlignment="1" applyProtection="1">
      <alignment horizontal="center" vertical="top"/>
      <protection hidden="1"/>
    </xf>
    <xf numFmtId="0" fontId="6" fillId="2" borderId="25" xfId="0" applyFont="1" applyFill="1" applyBorder="1" applyAlignment="1" applyProtection="1">
      <alignment horizontal="left" vertical="top" wrapText="1"/>
      <protection hidden="1"/>
    </xf>
    <xf numFmtId="0" fontId="0" fillId="0" borderId="26" xfId="0" applyBorder="1" applyAlignment="1" applyProtection="1">
      <alignment horizontal="left" vertical="top" wrapText="1"/>
      <protection hidden="1"/>
    </xf>
    <xf numFmtId="0" fontId="6" fillId="3" borderId="25" xfId="0" applyFont="1" applyFill="1" applyBorder="1" applyAlignment="1" applyProtection="1">
      <alignment horizontal="left" vertical="top" wrapText="1"/>
      <protection hidden="1"/>
    </xf>
    <xf numFmtId="0" fontId="6" fillId="14" borderId="25" xfId="0" applyFont="1" applyFill="1" applyBorder="1" applyAlignment="1" applyProtection="1">
      <alignment horizontal="left" vertical="top" wrapText="1"/>
      <protection hidden="1"/>
    </xf>
    <xf numFmtId="0" fontId="28" fillId="0" borderId="0" xfId="0" applyFont="1" applyAlignment="1" applyProtection="1">
      <alignment horizontal="center" vertical="center"/>
      <protection hidden="1"/>
    </xf>
    <xf numFmtId="0" fontId="3" fillId="12" borderId="3" xfId="0" applyFont="1" applyFill="1" applyBorder="1" applyAlignment="1" applyProtection="1">
      <alignment horizontal="left" vertical="center" wrapText="1"/>
      <protection hidden="1"/>
    </xf>
    <xf numFmtId="0" fontId="3" fillId="12" borderId="43" xfId="0" applyFont="1" applyFill="1" applyBorder="1" applyAlignment="1" applyProtection="1">
      <alignment horizontal="left" vertical="center" wrapText="1"/>
      <protection hidden="1"/>
    </xf>
    <xf numFmtId="0" fontId="2" fillId="0" borderId="24" xfId="0" applyFont="1" applyBorder="1" applyAlignment="1" applyProtection="1">
      <alignment horizontal="center" vertical="center"/>
      <protection hidden="1"/>
    </xf>
    <xf numFmtId="0" fontId="2" fillId="0" borderId="21" xfId="0" applyFont="1" applyBorder="1" applyAlignment="1" applyProtection="1">
      <alignment horizontal="center" vertical="center"/>
      <protection hidden="1"/>
    </xf>
    <xf numFmtId="0" fontId="3" fillId="12" borderId="41" xfId="0" applyFont="1" applyFill="1" applyBorder="1" applyAlignment="1" applyProtection="1">
      <alignment horizontal="left" vertical="center" wrapText="1"/>
      <protection hidden="1"/>
    </xf>
    <xf numFmtId="0" fontId="3" fillId="12" borderId="1" xfId="0" applyFont="1" applyFill="1" applyBorder="1" applyAlignment="1" applyProtection="1">
      <alignment horizontal="left" vertical="center" wrapText="1"/>
      <protection hidden="1"/>
    </xf>
    <xf numFmtId="0" fontId="2" fillId="0" borderId="1" xfId="0" applyFont="1" applyBorder="1" applyAlignment="1" applyProtection="1">
      <alignment horizontal="center" vertical="center"/>
      <protection hidden="1"/>
    </xf>
    <xf numFmtId="0" fontId="2" fillId="0" borderId="9" xfId="0" applyFont="1" applyBorder="1" applyAlignment="1" applyProtection="1">
      <alignment horizontal="center" vertical="center"/>
      <protection hidden="1"/>
    </xf>
    <xf numFmtId="0" fontId="3" fillId="12" borderId="7" xfId="0" applyFont="1" applyFill="1" applyBorder="1" applyAlignment="1" applyProtection="1">
      <alignment horizontal="left" vertical="center" wrapText="1"/>
      <protection hidden="1"/>
    </xf>
    <xf numFmtId="0" fontId="3" fillId="12" borderId="44" xfId="0" applyFont="1" applyFill="1" applyBorder="1" applyAlignment="1" applyProtection="1">
      <alignment horizontal="left" vertical="center" wrapText="1"/>
      <protection hidden="1"/>
    </xf>
    <xf numFmtId="14" fontId="2" fillId="0" borderId="42" xfId="0" applyNumberFormat="1" applyFont="1" applyBorder="1" applyAlignment="1" applyProtection="1">
      <alignment horizontal="center" vertical="center"/>
      <protection hidden="1"/>
    </xf>
    <xf numFmtId="14" fontId="2" fillId="0" borderId="12" xfId="0" applyNumberFormat="1" applyFont="1" applyBorder="1" applyAlignment="1" applyProtection="1">
      <alignment horizontal="center" vertical="center"/>
      <protection hidden="1"/>
    </xf>
    <xf numFmtId="14" fontId="2" fillId="0" borderId="8" xfId="0" applyNumberFormat="1" applyFont="1" applyBorder="1" applyAlignment="1" applyProtection="1">
      <alignment horizontal="center" vertical="center"/>
      <protection hidden="1"/>
    </xf>
    <xf numFmtId="0" fontId="11" fillId="0" borderId="18" xfId="0" applyFont="1" applyBorder="1" applyAlignment="1" applyProtection="1">
      <alignment horizontal="center" vertical="center"/>
      <protection hidden="1"/>
    </xf>
    <xf numFmtId="0" fontId="11" fillId="0" borderId="28" xfId="0" applyFont="1" applyBorder="1" applyAlignment="1" applyProtection="1">
      <alignment horizontal="center" vertical="center"/>
      <protection hidden="1"/>
    </xf>
    <xf numFmtId="0" fontId="8" fillId="5" borderId="30" xfId="0" applyFont="1" applyFill="1" applyBorder="1" applyAlignment="1" applyProtection="1">
      <alignment horizontal="center" vertical="center" wrapText="1"/>
      <protection hidden="1"/>
    </xf>
    <xf numFmtId="0" fontId="8" fillId="5" borderId="32" xfId="0" applyFont="1" applyFill="1" applyBorder="1" applyAlignment="1" applyProtection="1">
      <alignment horizontal="center" vertical="center" wrapText="1"/>
      <protection hidden="1"/>
    </xf>
    <xf numFmtId="0" fontId="9" fillId="4" borderId="25" xfId="0" applyFont="1" applyFill="1" applyBorder="1" applyAlignment="1" applyProtection="1">
      <alignment horizontal="left" vertical="center" wrapText="1"/>
      <protection hidden="1"/>
    </xf>
    <xf numFmtId="0" fontId="6" fillId="4" borderId="25" xfId="0" applyFont="1" applyFill="1" applyBorder="1" applyAlignment="1" applyProtection="1">
      <alignment horizontal="left" vertical="center" wrapText="1" readingOrder="1"/>
      <protection hidden="1"/>
    </xf>
    <xf numFmtId="0" fontId="0" fillId="0" borderId="26" xfId="0" applyBorder="1" applyAlignment="1" applyProtection="1">
      <alignment horizontal="left"/>
      <protection hidden="1"/>
    </xf>
    <xf numFmtId="0" fontId="9" fillId="4" borderId="39" xfId="0" applyFont="1" applyFill="1" applyBorder="1" applyAlignment="1" applyProtection="1">
      <alignment horizontal="left" vertical="center" wrapText="1"/>
      <protection hidden="1"/>
    </xf>
    <xf numFmtId="0" fontId="6" fillId="4" borderId="39" xfId="0" applyFont="1" applyFill="1" applyBorder="1" applyAlignment="1" applyProtection="1">
      <alignment horizontal="left" vertical="center" wrapText="1" readingOrder="1"/>
      <protection hidden="1"/>
    </xf>
    <xf numFmtId="0" fontId="0" fillId="0" borderId="26" xfId="0" applyBorder="1" applyAlignment="1" applyProtection="1">
      <alignment horizontal="left" vertical="center" wrapText="1" readingOrder="1"/>
      <protection hidden="1"/>
    </xf>
    <xf numFmtId="0" fontId="6" fillId="4" borderId="1" xfId="0" applyFont="1" applyFill="1" applyBorder="1" applyAlignment="1" applyProtection="1">
      <alignment horizontal="left" vertical="center" wrapText="1" readingOrder="1"/>
      <protection locked="0"/>
    </xf>
    <xf numFmtId="0" fontId="6" fillId="0" borderId="25" xfId="0" quotePrefix="1" applyFont="1" applyBorder="1" applyAlignment="1" applyProtection="1">
      <alignment horizontal="center" vertical="center"/>
      <protection locked="0"/>
    </xf>
    <xf numFmtId="0" fontId="6" fillId="0" borderId="26" xfId="0" applyFont="1" applyBorder="1" applyAlignment="1" applyProtection="1">
      <alignment horizontal="center" vertical="center"/>
      <protection locked="0"/>
    </xf>
    <xf numFmtId="0" fontId="22" fillId="4" borderId="1" xfId="0" applyFont="1" applyFill="1" applyBorder="1" applyAlignment="1" applyProtection="1">
      <alignment vertical="top" wrapText="1" readingOrder="1"/>
      <protection locked="0"/>
    </xf>
    <xf numFmtId="0" fontId="6" fillId="4" borderId="1" xfId="0" applyFont="1" applyFill="1" applyBorder="1" applyAlignment="1" applyProtection="1">
      <alignment vertical="top" wrapText="1" readingOrder="1"/>
      <protection locked="0"/>
    </xf>
    <xf numFmtId="0" fontId="6" fillId="3" borderId="1" xfId="0" applyFont="1" applyFill="1" applyBorder="1" applyAlignment="1" applyProtection="1">
      <alignment vertical="top" wrapText="1" readingOrder="1"/>
      <protection locked="0"/>
    </xf>
    <xf numFmtId="0" fontId="6" fillId="2" borderId="25" xfId="0" applyFont="1" applyFill="1" applyBorder="1" applyAlignment="1" applyProtection="1">
      <alignment horizontal="left" vertical="top" wrapText="1" readingOrder="1"/>
      <protection locked="0"/>
    </xf>
    <xf numFmtId="0" fontId="6" fillId="2" borderId="26" xfId="0" applyFont="1" applyFill="1" applyBorder="1" applyAlignment="1" applyProtection="1">
      <alignment horizontal="left" vertical="top" wrapText="1" readingOrder="1"/>
      <protection locked="0"/>
    </xf>
    <xf numFmtId="0" fontId="6" fillId="2" borderId="25" xfId="0" applyFont="1" applyFill="1" applyBorder="1" applyAlignment="1" applyProtection="1">
      <alignment horizontal="left" vertical="top" wrapText="1"/>
      <protection locked="0"/>
    </xf>
    <xf numFmtId="0" fontId="6" fillId="2" borderId="26" xfId="0" applyFont="1" applyFill="1" applyBorder="1" applyAlignment="1" applyProtection="1">
      <alignment horizontal="left" vertical="top" wrapText="1"/>
      <protection locked="0"/>
    </xf>
    <xf numFmtId="0" fontId="6" fillId="2" borderId="1" xfId="0" applyFont="1" applyFill="1" applyBorder="1" applyAlignment="1" applyProtection="1">
      <alignment vertical="top" wrapText="1" readingOrder="1"/>
      <protection locked="0"/>
    </xf>
    <xf numFmtId="0" fontId="6" fillId="2" borderId="1" xfId="0" applyFont="1" applyFill="1" applyBorder="1" applyAlignment="1" applyProtection="1">
      <alignment vertical="top" wrapText="1"/>
      <protection locked="0"/>
    </xf>
    <xf numFmtId="57" fontId="6" fillId="0" borderId="25" xfId="0" quotePrefix="1" applyNumberFormat="1" applyFont="1" applyBorder="1" applyAlignment="1" applyProtection="1">
      <alignment horizontal="center" vertical="center"/>
      <protection locked="0"/>
    </xf>
    <xf numFmtId="0" fontId="6" fillId="6" borderId="1" xfId="0" applyFont="1" applyFill="1" applyBorder="1" applyAlignment="1" applyProtection="1">
      <alignment horizontal="left" vertical="top" wrapText="1" readingOrder="1"/>
      <protection locked="0"/>
    </xf>
    <xf numFmtId="0" fontId="6" fillId="6" borderId="1" xfId="0" applyFont="1" applyFill="1" applyBorder="1" applyAlignment="1" applyProtection="1">
      <alignment vertical="top" wrapText="1" readingOrder="1"/>
      <protection locked="0"/>
    </xf>
  </cellXfs>
  <cellStyles count="2">
    <cellStyle name="ハイパーリンク" xfId="1" builtinId="8"/>
    <cellStyle name="標準" xfId="0" builtinId="0"/>
  </cellStyles>
  <dxfs count="0"/>
  <tableStyles count="0" defaultTableStyle="TableStyleMedium2" defaultPivotStyle="PivotStyleLight16"/>
  <colors>
    <mruColors>
      <color rgb="FFFFD5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695325</xdr:colOff>
      <xdr:row>55</xdr:row>
      <xdr:rowOff>66675</xdr:rowOff>
    </xdr:from>
    <xdr:to>
      <xdr:col>10</xdr:col>
      <xdr:colOff>438150</xdr:colOff>
      <xdr:row>70</xdr:row>
      <xdr:rowOff>77133</xdr:rowOff>
    </xdr:to>
    <xdr:pic>
      <xdr:nvPicPr>
        <xdr:cNvPr id="7" name="図 6">
          <a:extLst>
            <a:ext uri="{FF2B5EF4-FFF2-40B4-BE49-F238E27FC236}">
              <a16:creationId xmlns:a16="http://schemas.microsoft.com/office/drawing/2014/main" id="{E69413A8-2642-BA35-E596-E9EEA70CF6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1550" y="14716125"/>
          <a:ext cx="6343650" cy="3010833"/>
        </a:xfrm>
        <a:prstGeom prst="rect">
          <a:avLst/>
        </a:prstGeom>
      </xdr:spPr>
    </xdr:pic>
    <xdr:clientData/>
  </xdr:twoCellAnchor>
  <xdr:twoCellAnchor editAs="oneCell">
    <xdr:from>
      <xdr:col>1</xdr:col>
      <xdr:colOff>695325</xdr:colOff>
      <xdr:row>73</xdr:row>
      <xdr:rowOff>9526</xdr:rowOff>
    </xdr:from>
    <xdr:to>
      <xdr:col>10</xdr:col>
      <xdr:colOff>409575</xdr:colOff>
      <xdr:row>89</xdr:row>
      <xdr:rowOff>95201</xdr:rowOff>
    </xdr:to>
    <xdr:pic>
      <xdr:nvPicPr>
        <xdr:cNvPr id="9" name="図 8">
          <a:extLst>
            <a:ext uri="{FF2B5EF4-FFF2-40B4-BE49-F238E27FC236}">
              <a16:creationId xmlns:a16="http://schemas.microsoft.com/office/drawing/2014/main" id="{CA88C4E7-626C-8ECB-0DEB-7361CF2633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71550" y="18259426"/>
          <a:ext cx="6315075" cy="32860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247650</xdr:colOff>
      <xdr:row>1</xdr:row>
      <xdr:rowOff>9525</xdr:rowOff>
    </xdr:from>
    <xdr:to>
      <xdr:col>13</xdr:col>
      <xdr:colOff>371475</xdr:colOff>
      <xdr:row>5</xdr:row>
      <xdr:rowOff>941984</xdr:rowOff>
    </xdr:to>
    <xdr:pic>
      <xdr:nvPicPr>
        <xdr:cNvPr id="2" name="図 1">
          <a:extLst>
            <a:ext uri="{FF2B5EF4-FFF2-40B4-BE49-F238E27FC236}">
              <a16:creationId xmlns:a16="http://schemas.microsoft.com/office/drawing/2014/main" id="{CF5417BF-6616-4790-8AD6-A158B2D21354}"/>
            </a:ext>
          </a:extLst>
        </xdr:cNvPr>
        <xdr:cNvPicPr>
          <a:picLocks noChangeAspect="1"/>
        </xdr:cNvPicPr>
      </xdr:nvPicPr>
      <xdr:blipFill>
        <a:blip xmlns:r="http://schemas.openxmlformats.org/officeDocument/2006/relationships" r:embed="rId1"/>
        <a:stretch>
          <a:fillRect/>
        </a:stretch>
      </xdr:blipFill>
      <xdr:spPr>
        <a:xfrm>
          <a:off x="10696575" y="733425"/>
          <a:ext cx="7667625" cy="384710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247650</xdr:colOff>
      <xdr:row>1</xdr:row>
      <xdr:rowOff>0</xdr:rowOff>
    </xdr:from>
    <xdr:to>
      <xdr:col>13</xdr:col>
      <xdr:colOff>371475</xdr:colOff>
      <xdr:row>7</xdr:row>
      <xdr:rowOff>27584</xdr:rowOff>
    </xdr:to>
    <xdr:pic>
      <xdr:nvPicPr>
        <xdr:cNvPr id="2" name="図 1">
          <a:extLst>
            <a:ext uri="{FF2B5EF4-FFF2-40B4-BE49-F238E27FC236}">
              <a16:creationId xmlns:a16="http://schemas.microsoft.com/office/drawing/2014/main" id="{216FC89C-E821-491F-BAF4-655619A2CF48}"/>
            </a:ext>
          </a:extLst>
        </xdr:cNvPr>
        <xdr:cNvPicPr>
          <a:picLocks noChangeAspect="1"/>
        </xdr:cNvPicPr>
      </xdr:nvPicPr>
      <xdr:blipFill>
        <a:blip xmlns:r="http://schemas.openxmlformats.org/officeDocument/2006/relationships" r:embed="rId1"/>
        <a:stretch>
          <a:fillRect/>
        </a:stretch>
      </xdr:blipFill>
      <xdr:spPr>
        <a:xfrm>
          <a:off x="10696575" y="723900"/>
          <a:ext cx="7667625" cy="384710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238125</xdr:colOff>
      <xdr:row>1</xdr:row>
      <xdr:rowOff>19050</xdr:rowOff>
    </xdr:from>
    <xdr:to>
      <xdr:col>13</xdr:col>
      <xdr:colOff>361950</xdr:colOff>
      <xdr:row>6</xdr:row>
      <xdr:rowOff>589559</xdr:rowOff>
    </xdr:to>
    <xdr:pic>
      <xdr:nvPicPr>
        <xdr:cNvPr id="2" name="図 1">
          <a:extLst>
            <a:ext uri="{FF2B5EF4-FFF2-40B4-BE49-F238E27FC236}">
              <a16:creationId xmlns:a16="http://schemas.microsoft.com/office/drawing/2014/main" id="{F02D1DAC-288A-4869-9AD3-D02F974439E9}"/>
            </a:ext>
          </a:extLst>
        </xdr:cNvPr>
        <xdr:cNvPicPr>
          <a:picLocks noChangeAspect="1"/>
        </xdr:cNvPicPr>
      </xdr:nvPicPr>
      <xdr:blipFill>
        <a:blip xmlns:r="http://schemas.openxmlformats.org/officeDocument/2006/relationships" r:embed="rId1"/>
        <a:stretch>
          <a:fillRect/>
        </a:stretch>
      </xdr:blipFill>
      <xdr:spPr>
        <a:xfrm>
          <a:off x="10687050" y="742950"/>
          <a:ext cx="7667625" cy="384710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228600</xdr:colOff>
      <xdr:row>1</xdr:row>
      <xdr:rowOff>9525</xdr:rowOff>
    </xdr:from>
    <xdr:to>
      <xdr:col>13</xdr:col>
      <xdr:colOff>352425</xdr:colOff>
      <xdr:row>7</xdr:row>
      <xdr:rowOff>37109</xdr:rowOff>
    </xdr:to>
    <xdr:pic>
      <xdr:nvPicPr>
        <xdr:cNvPr id="2" name="図 1">
          <a:extLst>
            <a:ext uri="{FF2B5EF4-FFF2-40B4-BE49-F238E27FC236}">
              <a16:creationId xmlns:a16="http://schemas.microsoft.com/office/drawing/2014/main" id="{ED0730E2-524B-4F76-9ACD-FAFD61FAD30D}"/>
            </a:ext>
          </a:extLst>
        </xdr:cNvPr>
        <xdr:cNvPicPr>
          <a:picLocks noChangeAspect="1"/>
        </xdr:cNvPicPr>
      </xdr:nvPicPr>
      <xdr:blipFill>
        <a:blip xmlns:r="http://schemas.openxmlformats.org/officeDocument/2006/relationships" r:embed="rId1"/>
        <a:stretch>
          <a:fillRect/>
        </a:stretch>
      </xdr:blipFill>
      <xdr:spPr>
        <a:xfrm>
          <a:off x="10677525" y="733425"/>
          <a:ext cx="7667625" cy="384710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266700</xdr:colOff>
      <xdr:row>1</xdr:row>
      <xdr:rowOff>9525</xdr:rowOff>
    </xdr:from>
    <xdr:to>
      <xdr:col>13</xdr:col>
      <xdr:colOff>390525</xdr:colOff>
      <xdr:row>6</xdr:row>
      <xdr:rowOff>399059</xdr:rowOff>
    </xdr:to>
    <xdr:pic>
      <xdr:nvPicPr>
        <xdr:cNvPr id="2" name="図 1">
          <a:extLst>
            <a:ext uri="{FF2B5EF4-FFF2-40B4-BE49-F238E27FC236}">
              <a16:creationId xmlns:a16="http://schemas.microsoft.com/office/drawing/2014/main" id="{46E753C5-B352-44CB-8003-D83489D71D61}"/>
            </a:ext>
          </a:extLst>
        </xdr:cNvPr>
        <xdr:cNvPicPr>
          <a:picLocks noChangeAspect="1"/>
        </xdr:cNvPicPr>
      </xdr:nvPicPr>
      <xdr:blipFill>
        <a:blip xmlns:r="http://schemas.openxmlformats.org/officeDocument/2006/relationships" r:embed="rId1"/>
        <a:stretch>
          <a:fillRect/>
        </a:stretch>
      </xdr:blipFill>
      <xdr:spPr>
        <a:xfrm>
          <a:off x="10715625" y="733425"/>
          <a:ext cx="7667625" cy="3847109"/>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180975</xdr:colOff>
      <xdr:row>1</xdr:row>
      <xdr:rowOff>0</xdr:rowOff>
    </xdr:from>
    <xdr:to>
      <xdr:col>13</xdr:col>
      <xdr:colOff>304800</xdr:colOff>
      <xdr:row>6</xdr:row>
      <xdr:rowOff>570509</xdr:rowOff>
    </xdr:to>
    <xdr:pic>
      <xdr:nvPicPr>
        <xdr:cNvPr id="2" name="図 1">
          <a:extLst>
            <a:ext uri="{FF2B5EF4-FFF2-40B4-BE49-F238E27FC236}">
              <a16:creationId xmlns:a16="http://schemas.microsoft.com/office/drawing/2014/main" id="{04C1D729-C4E7-4D27-82BE-F8E81D4021FA}"/>
            </a:ext>
          </a:extLst>
        </xdr:cNvPr>
        <xdr:cNvPicPr>
          <a:picLocks noChangeAspect="1"/>
        </xdr:cNvPicPr>
      </xdr:nvPicPr>
      <xdr:blipFill>
        <a:blip xmlns:r="http://schemas.openxmlformats.org/officeDocument/2006/relationships" r:embed="rId1"/>
        <a:stretch>
          <a:fillRect/>
        </a:stretch>
      </xdr:blipFill>
      <xdr:spPr>
        <a:xfrm>
          <a:off x="10629900" y="723900"/>
          <a:ext cx="7667625" cy="384710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xdr:col>
      <xdr:colOff>219075</xdr:colOff>
      <xdr:row>1</xdr:row>
      <xdr:rowOff>9525</xdr:rowOff>
    </xdr:from>
    <xdr:to>
      <xdr:col>13</xdr:col>
      <xdr:colOff>342900</xdr:colOff>
      <xdr:row>6</xdr:row>
      <xdr:rowOff>580034</xdr:rowOff>
    </xdr:to>
    <xdr:pic>
      <xdr:nvPicPr>
        <xdr:cNvPr id="2" name="図 1">
          <a:extLst>
            <a:ext uri="{FF2B5EF4-FFF2-40B4-BE49-F238E27FC236}">
              <a16:creationId xmlns:a16="http://schemas.microsoft.com/office/drawing/2014/main" id="{817E7FAD-159F-46F0-A962-8F8D76B64A52}"/>
            </a:ext>
          </a:extLst>
        </xdr:cNvPr>
        <xdr:cNvPicPr>
          <a:picLocks noChangeAspect="1"/>
        </xdr:cNvPicPr>
      </xdr:nvPicPr>
      <xdr:blipFill>
        <a:blip xmlns:r="http://schemas.openxmlformats.org/officeDocument/2006/relationships" r:embed="rId1"/>
        <a:stretch>
          <a:fillRect/>
        </a:stretch>
      </xdr:blipFill>
      <xdr:spPr>
        <a:xfrm>
          <a:off x="10668000" y="733425"/>
          <a:ext cx="7667625" cy="384710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247650</xdr:colOff>
      <xdr:row>1</xdr:row>
      <xdr:rowOff>28575</xdr:rowOff>
    </xdr:from>
    <xdr:to>
      <xdr:col>13</xdr:col>
      <xdr:colOff>371475</xdr:colOff>
      <xdr:row>6</xdr:row>
      <xdr:rowOff>599084</xdr:rowOff>
    </xdr:to>
    <xdr:pic>
      <xdr:nvPicPr>
        <xdr:cNvPr id="2" name="図 1">
          <a:extLst>
            <a:ext uri="{FF2B5EF4-FFF2-40B4-BE49-F238E27FC236}">
              <a16:creationId xmlns:a16="http://schemas.microsoft.com/office/drawing/2014/main" id="{31B62694-D1C3-4C85-856C-130C2F3F820C}"/>
            </a:ext>
          </a:extLst>
        </xdr:cNvPr>
        <xdr:cNvPicPr>
          <a:picLocks noChangeAspect="1"/>
        </xdr:cNvPicPr>
      </xdr:nvPicPr>
      <xdr:blipFill>
        <a:blip xmlns:r="http://schemas.openxmlformats.org/officeDocument/2006/relationships" r:embed="rId1"/>
        <a:stretch>
          <a:fillRect/>
        </a:stretch>
      </xdr:blipFill>
      <xdr:spPr>
        <a:xfrm>
          <a:off x="10696575" y="752475"/>
          <a:ext cx="7667625" cy="384710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2</xdr:col>
      <xdr:colOff>238125</xdr:colOff>
      <xdr:row>1</xdr:row>
      <xdr:rowOff>9525</xdr:rowOff>
    </xdr:from>
    <xdr:to>
      <xdr:col>13</xdr:col>
      <xdr:colOff>361950</xdr:colOff>
      <xdr:row>5</xdr:row>
      <xdr:rowOff>941984</xdr:rowOff>
    </xdr:to>
    <xdr:pic>
      <xdr:nvPicPr>
        <xdr:cNvPr id="2" name="図 1">
          <a:extLst>
            <a:ext uri="{FF2B5EF4-FFF2-40B4-BE49-F238E27FC236}">
              <a16:creationId xmlns:a16="http://schemas.microsoft.com/office/drawing/2014/main" id="{B71CE2A3-4EE8-4FEE-9EC3-CAAEE947BA9F}"/>
            </a:ext>
          </a:extLst>
        </xdr:cNvPr>
        <xdr:cNvPicPr>
          <a:picLocks noChangeAspect="1"/>
        </xdr:cNvPicPr>
      </xdr:nvPicPr>
      <xdr:blipFill>
        <a:blip xmlns:r="http://schemas.openxmlformats.org/officeDocument/2006/relationships" r:embed="rId1"/>
        <a:stretch>
          <a:fillRect/>
        </a:stretch>
      </xdr:blipFill>
      <xdr:spPr>
        <a:xfrm>
          <a:off x="10687050" y="733425"/>
          <a:ext cx="7667625" cy="38471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10</xdr:col>
      <xdr:colOff>67236</xdr:colOff>
      <xdr:row>1</xdr:row>
      <xdr:rowOff>77321</xdr:rowOff>
    </xdr:from>
    <xdr:to>
      <xdr:col>16</xdr:col>
      <xdr:colOff>391086</xdr:colOff>
      <xdr:row>8</xdr:row>
      <xdr:rowOff>435428</xdr:rowOff>
    </xdr:to>
    <xdr:sp macro="" textlink="">
      <xdr:nvSpPr>
        <xdr:cNvPr id="2" name="正方形/長方形 1">
          <a:extLst>
            <a:ext uri="{FF2B5EF4-FFF2-40B4-BE49-F238E27FC236}">
              <a16:creationId xmlns:a16="http://schemas.microsoft.com/office/drawing/2014/main" id="{C3DBDF16-F784-4E32-988C-7D58472C3E4F}"/>
            </a:ext>
          </a:extLst>
        </xdr:cNvPr>
        <xdr:cNvSpPr/>
      </xdr:nvSpPr>
      <xdr:spPr>
        <a:xfrm>
          <a:off x="20795137" y="280020"/>
          <a:ext cx="4445407" cy="2418886"/>
        </a:xfrm>
        <a:prstGeom prst="rect">
          <a:avLst/>
        </a:prstGeom>
        <a:solidFill>
          <a:srgbClr val="FFD5D5"/>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en-US" altLang="ja-JP" sz="1100">
              <a:solidFill>
                <a:sysClr val="windowText" lastClr="000000"/>
              </a:solidFill>
              <a:effectLst/>
              <a:latin typeface="+mn-lt"/>
              <a:ea typeface="+mn-ea"/>
              <a:cs typeface="+mn-cs"/>
            </a:rPr>
            <a:t>[How to fill in the form]</a:t>
          </a:r>
        </a:p>
        <a:p>
          <a:endParaRPr lang="en-US"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Please enter the same information as on the application form for “Name of Applying Company,” “Name of Product being Applied for” and “Firmware Version Name of the Applied Product.”</a:t>
          </a:r>
        </a:p>
        <a:p>
          <a:endParaRPr lang="en-US" altLang="ja-JP" sz="1100">
            <a:solidFill>
              <a:sysClr val="windowText" lastClr="000000"/>
            </a:solidFill>
            <a:effectLst/>
            <a:latin typeface="+mn-lt"/>
            <a:ea typeface="+mn-ea"/>
            <a:cs typeface="+mn-cs"/>
          </a:endParaRPr>
        </a:p>
        <a:p>
          <a:r>
            <a:rPr lang="ja-JP" altLang="ja-JP"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Please select the same information as on the application form for “Assessment Methods.”</a:t>
          </a:r>
        </a:p>
        <a:p>
          <a:endParaRPr lang="en-US" altLang="ja-JP" sz="1100">
            <a:solidFill>
              <a:sysClr val="windowText" lastClr="000000"/>
            </a:solidFill>
            <a:effectLst/>
            <a:latin typeface="+mn-lt"/>
            <a:ea typeface="+mn-ea"/>
            <a:cs typeface="+mn-cs"/>
          </a:endParaRPr>
        </a:p>
        <a:p>
          <a:r>
            <a:rPr lang="ja-JP" altLang="ja-JP"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Please enter the same information as on the application form for “Assessment Completion Date.”</a:t>
          </a:r>
        </a:p>
        <a:p>
          <a:r>
            <a:rPr lang="en-US" altLang="ja-JP" sz="1100">
              <a:solidFill>
                <a:sysClr val="windowText" lastClr="000000"/>
              </a:solidFill>
              <a:effectLst/>
              <a:latin typeface="+mn-lt"/>
              <a:ea typeface="+mn-ea"/>
              <a:cs typeface="+mn-cs"/>
            </a:rPr>
            <a:t> Please enter in the format “4 digits of the Year/Month/Day.”</a:t>
          </a:r>
        </a:p>
        <a:p>
          <a:endParaRPr lang="ja-JP" altLang="ja-JP" sz="1100">
            <a:solidFill>
              <a:sysClr val="windowText" lastClr="000000"/>
            </a:solidFill>
            <a:effectLst/>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276225</xdr:colOff>
      <xdr:row>0</xdr:row>
      <xdr:rowOff>704850</xdr:rowOff>
    </xdr:from>
    <xdr:to>
      <xdr:col>12</xdr:col>
      <xdr:colOff>371475</xdr:colOff>
      <xdr:row>5</xdr:row>
      <xdr:rowOff>732434</xdr:rowOff>
    </xdr:to>
    <xdr:pic>
      <xdr:nvPicPr>
        <xdr:cNvPr id="3" name="図 2">
          <a:extLst>
            <a:ext uri="{FF2B5EF4-FFF2-40B4-BE49-F238E27FC236}">
              <a16:creationId xmlns:a16="http://schemas.microsoft.com/office/drawing/2014/main" id="{76E5B539-E421-4E54-AD4F-6D8514A58926}"/>
            </a:ext>
          </a:extLst>
        </xdr:cNvPr>
        <xdr:cNvPicPr>
          <a:picLocks noChangeAspect="1"/>
        </xdr:cNvPicPr>
      </xdr:nvPicPr>
      <xdr:blipFill>
        <a:blip xmlns:r="http://schemas.openxmlformats.org/officeDocument/2006/relationships" r:embed="rId1"/>
        <a:stretch>
          <a:fillRect/>
        </a:stretch>
      </xdr:blipFill>
      <xdr:spPr>
        <a:xfrm>
          <a:off x="10725150" y="704850"/>
          <a:ext cx="7667625" cy="384710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247650</xdr:colOff>
      <xdr:row>1</xdr:row>
      <xdr:rowOff>0</xdr:rowOff>
    </xdr:from>
    <xdr:to>
      <xdr:col>13</xdr:col>
      <xdr:colOff>371475</xdr:colOff>
      <xdr:row>6</xdr:row>
      <xdr:rowOff>389534</xdr:rowOff>
    </xdr:to>
    <xdr:pic>
      <xdr:nvPicPr>
        <xdr:cNvPr id="2" name="図 1">
          <a:extLst>
            <a:ext uri="{FF2B5EF4-FFF2-40B4-BE49-F238E27FC236}">
              <a16:creationId xmlns:a16="http://schemas.microsoft.com/office/drawing/2014/main" id="{33931290-F014-41C8-AA83-16FF3ED397B6}"/>
            </a:ext>
          </a:extLst>
        </xdr:cNvPr>
        <xdr:cNvPicPr>
          <a:picLocks noChangeAspect="1"/>
        </xdr:cNvPicPr>
      </xdr:nvPicPr>
      <xdr:blipFill>
        <a:blip xmlns:r="http://schemas.openxmlformats.org/officeDocument/2006/relationships" r:embed="rId1"/>
        <a:stretch>
          <a:fillRect/>
        </a:stretch>
      </xdr:blipFill>
      <xdr:spPr>
        <a:xfrm>
          <a:off x="10696575" y="723900"/>
          <a:ext cx="7667625" cy="384710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190500</xdr:colOff>
      <xdr:row>1</xdr:row>
      <xdr:rowOff>9525</xdr:rowOff>
    </xdr:from>
    <xdr:to>
      <xdr:col>13</xdr:col>
      <xdr:colOff>314325</xdr:colOff>
      <xdr:row>6</xdr:row>
      <xdr:rowOff>399059</xdr:rowOff>
    </xdr:to>
    <xdr:pic>
      <xdr:nvPicPr>
        <xdr:cNvPr id="3" name="図 2">
          <a:extLst>
            <a:ext uri="{FF2B5EF4-FFF2-40B4-BE49-F238E27FC236}">
              <a16:creationId xmlns:a16="http://schemas.microsoft.com/office/drawing/2014/main" id="{88C21BB4-808F-4650-A5FC-A316F78600AD}"/>
            </a:ext>
          </a:extLst>
        </xdr:cNvPr>
        <xdr:cNvPicPr>
          <a:picLocks noChangeAspect="1"/>
        </xdr:cNvPicPr>
      </xdr:nvPicPr>
      <xdr:blipFill>
        <a:blip xmlns:r="http://schemas.openxmlformats.org/officeDocument/2006/relationships" r:embed="rId1"/>
        <a:stretch>
          <a:fillRect/>
        </a:stretch>
      </xdr:blipFill>
      <xdr:spPr>
        <a:xfrm>
          <a:off x="10639425" y="733425"/>
          <a:ext cx="7667625" cy="384710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180975</xdr:colOff>
      <xdr:row>1</xdr:row>
      <xdr:rowOff>9525</xdr:rowOff>
    </xdr:from>
    <xdr:to>
      <xdr:col>13</xdr:col>
      <xdr:colOff>304800</xdr:colOff>
      <xdr:row>6</xdr:row>
      <xdr:rowOff>399059</xdr:rowOff>
    </xdr:to>
    <xdr:pic>
      <xdr:nvPicPr>
        <xdr:cNvPr id="3" name="図 2">
          <a:extLst>
            <a:ext uri="{FF2B5EF4-FFF2-40B4-BE49-F238E27FC236}">
              <a16:creationId xmlns:a16="http://schemas.microsoft.com/office/drawing/2014/main" id="{A62A2C94-C668-8422-D88E-0BB27E11BAFD}"/>
            </a:ext>
          </a:extLst>
        </xdr:cNvPr>
        <xdr:cNvPicPr>
          <a:picLocks noChangeAspect="1"/>
        </xdr:cNvPicPr>
      </xdr:nvPicPr>
      <xdr:blipFill>
        <a:blip xmlns:r="http://schemas.openxmlformats.org/officeDocument/2006/relationships" r:embed="rId1"/>
        <a:stretch>
          <a:fillRect/>
        </a:stretch>
      </xdr:blipFill>
      <xdr:spPr>
        <a:xfrm>
          <a:off x="10629900" y="733425"/>
          <a:ext cx="7667625" cy="384710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228600</xdr:colOff>
      <xdr:row>1</xdr:row>
      <xdr:rowOff>9525</xdr:rowOff>
    </xdr:from>
    <xdr:to>
      <xdr:col>13</xdr:col>
      <xdr:colOff>352425</xdr:colOff>
      <xdr:row>5</xdr:row>
      <xdr:rowOff>941984</xdr:rowOff>
    </xdr:to>
    <xdr:pic>
      <xdr:nvPicPr>
        <xdr:cNvPr id="3" name="図 2">
          <a:extLst>
            <a:ext uri="{FF2B5EF4-FFF2-40B4-BE49-F238E27FC236}">
              <a16:creationId xmlns:a16="http://schemas.microsoft.com/office/drawing/2014/main" id="{5F852363-BEC3-4522-9539-084F06936B42}"/>
            </a:ext>
          </a:extLst>
        </xdr:cNvPr>
        <xdr:cNvPicPr>
          <a:picLocks noChangeAspect="1"/>
        </xdr:cNvPicPr>
      </xdr:nvPicPr>
      <xdr:blipFill>
        <a:blip xmlns:r="http://schemas.openxmlformats.org/officeDocument/2006/relationships" r:embed="rId1"/>
        <a:stretch>
          <a:fillRect/>
        </a:stretch>
      </xdr:blipFill>
      <xdr:spPr>
        <a:xfrm>
          <a:off x="10677525" y="733425"/>
          <a:ext cx="7667625" cy="384710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276225</xdr:colOff>
      <xdr:row>1</xdr:row>
      <xdr:rowOff>0</xdr:rowOff>
    </xdr:from>
    <xdr:to>
      <xdr:col>13</xdr:col>
      <xdr:colOff>400050</xdr:colOff>
      <xdr:row>6</xdr:row>
      <xdr:rowOff>208559</xdr:rowOff>
    </xdr:to>
    <xdr:pic>
      <xdr:nvPicPr>
        <xdr:cNvPr id="3" name="図 2">
          <a:extLst>
            <a:ext uri="{FF2B5EF4-FFF2-40B4-BE49-F238E27FC236}">
              <a16:creationId xmlns:a16="http://schemas.microsoft.com/office/drawing/2014/main" id="{B6C13F9E-E36F-4745-9736-8F609024D6CD}"/>
            </a:ext>
          </a:extLst>
        </xdr:cNvPr>
        <xdr:cNvPicPr>
          <a:picLocks noChangeAspect="1"/>
        </xdr:cNvPicPr>
      </xdr:nvPicPr>
      <xdr:blipFill>
        <a:blip xmlns:r="http://schemas.openxmlformats.org/officeDocument/2006/relationships" r:embed="rId1"/>
        <a:stretch>
          <a:fillRect/>
        </a:stretch>
      </xdr:blipFill>
      <xdr:spPr>
        <a:xfrm>
          <a:off x="10725150" y="723900"/>
          <a:ext cx="7667625" cy="384710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247650</xdr:colOff>
      <xdr:row>1</xdr:row>
      <xdr:rowOff>0</xdr:rowOff>
    </xdr:from>
    <xdr:to>
      <xdr:col>13</xdr:col>
      <xdr:colOff>371475</xdr:colOff>
      <xdr:row>7</xdr:row>
      <xdr:rowOff>27584</xdr:rowOff>
    </xdr:to>
    <xdr:pic>
      <xdr:nvPicPr>
        <xdr:cNvPr id="2" name="図 1">
          <a:extLst>
            <a:ext uri="{FF2B5EF4-FFF2-40B4-BE49-F238E27FC236}">
              <a16:creationId xmlns:a16="http://schemas.microsoft.com/office/drawing/2014/main" id="{87EB669E-212E-4D5D-BFFC-17D7A44C3BD9}"/>
            </a:ext>
          </a:extLst>
        </xdr:cNvPr>
        <xdr:cNvPicPr>
          <a:picLocks noChangeAspect="1"/>
        </xdr:cNvPicPr>
      </xdr:nvPicPr>
      <xdr:blipFill>
        <a:blip xmlns:r="http://schemas.openxmlformats.org/officeDocument/2006/relationships" r:embed="rId1"/>
        <a:stretch>
          <a:fillRect/>
        </a:stretch>
      </xdr:blipFill>
      <xdr:spPr>
        <a:xfrm>
          <a:off x="10696575" y="723900"/>
          <a:ext cx="7667625" cy="384710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6FA3D-CA15-4416-A99B-F7FCF477B576}">
  <sheetPr>
    <tabColor theme="8"/>
    <pageSetUpPr fitToPage="1"/>
  </sheetPr>
  <dimension ref="A1:N109"/>
  <sheetViews>
    <sheetView zoomScaleNormal="100" workbookViewId="0">
      <selection activeCell="M55" sqref="M55"/>
    </sheetView>
  </sheetViews>
  <sheetFormatPr defaultColWidth="9" defaultRowHeight="15.75"/>
  <cols>
    <col min="1" max="1" width="3.625" style="56" customWidth="1"/>
    <col min="2" max="13" width="9.625" style="38" customWidth="1"/>
    <col min="14" max="14" width="3.375" style="38" customWidth="1"/>
    <col min="15" max="15" width="9" style="38" customWidth="1"/>
    <col min="16" max="16384" width="9" style="38"/>
  </cols>
  <sheetData>
    <row r="1" spans="1:14">
      <c r="A1" s="36"/>
      <c r="B1" s="37"/>
      <c r="C1" s="37"/>
      <c r="D1" s="37"/>
      <c r="E1" s="37"/>
      <c r="F1" s="37"/>
      <c r="G1" s="37"/>
      <c r="H1" s="37"/>
      <c r="I1" s="37"/>
      <c r="J1" s="37"/>
      <c r="K1" s="37"/>
      <c r="L1" s="37"/>
      <c r="M1" s="37"/>
      <c r="N1" s="37"/>
    </row>
    <row r="2" spans="1:14" ht="16.5" thickBot="1">
      <c r="A2" s="36"/>
      <c r="B2" s="37"/>
      <c r="C2" s="37"/>
      <c r="D2" s="37"/>
      <c r="E2" s="37"/>
      <c r="F2" s="37"/>
      <c r="G2" s="37"/>
      <c r="H2" s="37"/>
      <c r="I2" s="37"/>
      <c r="J2" s="37"/>
      <c r="K2" s="37"/>
      <c r="L2" s="37" t="s">
        <v>231</v>
      </c>
      <c r="M2" s="37"/>
      <c r="N2" s="37"/>
    </row>
    <row r="3" spans="1:14" ht="15.75" customHeight="1">
      <c r="A3" s="131" t="s">
        <v>232</v>
      </c>
      <c r="B3" s="132"/>
      <c r="C3" s="132"/>
      <c r="D3" s="132"/>
      <c r="E3" s="132"/>
      <c r="F3" s="132"/>
      <c r="G3" s="132"/>
      <c r="H3" s="132"/>
      <c r="I3" s="132"/>
      <c r="J3" s="132"/>
      <c r="K3" s="132"/>
      <c r="L3" s="132"/>
      <c r="M3" s="132"/>
      <c r="N3" s="133"/>
    </row>
    <row r="4" spans="1:14" ht="18.75" customHeight="1" thickBot="1">
      <c r="A4" s="134"/>
      <c r="B4" s="135"/>
      <c r="C4" s="135"/>
      <c r="D4" s="135"/>
      <c r="E4" s="135"/>
      <c r="F4" s="135"/>
      <c r="G4" s="135"/>
      <c r="H4" s="135"/>
      <c r="I4" s="135"/>
      <c r="J4" s="135"/>
      <c r="K4" s="135"/>
      <c r="L4" s="135"/>
      <c r="M4" s="135"/>
      <c r="N4" s="136"/>
    </row>
    <row r="5" spans="1:14">
      <c r="A5" s="39"/>
      <c r="B5" s="40"/>
      <c r="C5" s="40"/>
      <c r="D5" s="40"/>
      <c r="E5" s="40"/>
      <c r="F5" s="40"/>
      <c r="G5" s="40"/>
      <c r="H5" s="40"/>
      <c r="I5" s="40"/>
      <c r="J5" s="40"/>
      <c r="K5" s="40"/>
      <c r="L5" s="40"/>
      <c r="M5" s="40"/>
      <c r="N5" s="40"/>
    </row>
    <row r="6" spans="1:14" s="42" customFormat="1" ht="21.75" customHeight="1">
      <c r="A6" s="41" t="s">
        <v>3</v>
      </c>
      <c r="B6" s="137" t="s">
        <v>47</v>
      </c>
      <c r="C6" s="137"/>
      <c r="D6" s="137"/>
      <c r="E6" s="137"/>
      <c r="F6" s="137"/>
      <c r="G6" s="137"/>
      <c r="H6" s="137"/>
      <c r="I6" s="137"/>
      <c r="J6" s="137"/>
      <c r="K6" s="137"/>
      <c r="L6" s="137"/>
      <c r="M6" s="137"/>
      <c r="N6" s="138"/>
    </row>
    <row r="7" spans="1:14">
      <c r="A7" s="43"/>
      <c r="B7" s="44"/>
      <c r="C7" s="45"/>
      <c r="D7" s="45"/>
      <c r="E7" s="45"/>
      <c r="F7" s="45"/>
      <c r="G7" s="45"/>
      <c r="H7" s="45"/>
      <c r="I7" s="45"/>
      <c r="J7" s="45"/>
      <c r="K7" s="45"/>
      <c r="L7" s="45"/>
      <c r="M7" s="45"/>
      <c r="N7" s="46"/>
    </row>
    <row r="8" spans="1:14" ht="15.4" customHeight="1">
      <c r="A8" s="43"/>
      <c r="B8" s="139" t="s">
        <v>211</v>
      </c>
      <c r="C8" s="140"/>
      <c r="D8" s="140"/>
      <c r="E8" s="140"/>
      <c r="F8" s="140"/>
      <c r="G8" s="140"/>
      <c r="H8" s="140"/>
      <c r="I8" s="140"/>
      <c r="J8" s="140"/>
      <c r="K8" s="140"/>
      <c r="L8" s="140"/>
      <c r="M8" s="140"/>
      <c r="N8" s="46"/>
    </row>
    <row r="9" spans="1:14">
      <c r="A9" s="43"/>
      <c r="B9" s="140"/>
      <c r="C9" s="140"/>
      <c r="D9" s="140"/>
      <c r="E9" s="140"/>
      <c r="F9" s="140"/>
      <c r="G9" s="140"/>
      <c r="H9" s="140"/>
      <c r="I9" s="140"/>
      <c r="J9" s="140"/>
      <c r="K9" s="140"/>
      <c r="L9" s="140"/>
      <c r="M9" s="140"/>
      <c r="N9" s="46"/>
    </row>
    <row r="10" spans="1:14">
      <c r="A10" s="43"/>
      <c r="B10" s="140"/>
      <c r="C10" s="140"/>
      <c r="D10" s="140"/>
      <c r="E10" s="140"/>
      <c r="F10" s="140"/>
      <c r="G10" s="140"/>
      <c r="H10" s="140"/>
      <c r="I10" s="140"/>
      <c r="J10" s="140"/>
      <c r="K10" s="140"/>
      <c r="L10" s="140"/>
      <c r="M10" s="140"/>
      <c r="N10" s="46"/>
    </row>
    <row r="11" spans="1:14">
      <c r="A11" s="43"/>
      <c r="B11" s="140"/>
      <c r="C11" s="140"/>
      <c r="D11" s="140"/>
      <c r="E11" s="140"/>
      <c r="F11" s="140"/>
      <c r="G11" s="140"/>
      <c r="H11" s="140"/>
      <c r="I11" s="140"/>
      <c r="J11" s="140"/>
      <c r="K11" s="140"/>
      <c r="L11" s="140"/>
      <c r="M11" s="140"/>
      <c r="N11" s="46"/>
    </row>
    <row r="12" spans="1:14">
      <c r="A12" s="43"/>
      <c r="B12" s="140"/>
      <c r="C12" s="140"/>
      <c r="D12" s="140"/>
      <c r="E12" s="140"/>
      <c r="F12" s="140"/>
      <c r="G12" s="140"/>
      <c r="H12" s="140"/>
      <c r="I12" s="140"/>
      <c r="J12" s="140"/>
      <c r="K12" s="140"/>
      <c r="L12" s="140"/>
      <c r="M12" s="140"/>
      <c r="N12" s="46"/>
    </row>
    <row r="13" spans="1:14" ht="36" customHeight="1">
      <c r="A13" s="43"/>
      <c r="B13" s="140"/>
      <c r="C13" s="140"/>
      <c r="D13" s="140"/>
      <c r="E13" s="140"/>
      <c r="F13" s="140"/>
      <c r="G13" s="140"/>
      <c r="H13" s="140"/>
      <c r="I13" s="140"/>
      <c r="J13" s="140"/>
      <c r="K13" s="140"/>
      <c r="L13" s="140"/>
      <c r="M13" s="140"/>
      <c r="N13" s="46"/>
    </row>
    <row r="14" spans="1:14" ht="22.5" customHeight="1">
      <c r="A14" s="41" t="s">
        <v>2</v>
      </c>
      <c r="B14" s="137" t="s">
        <v>224</v>
      </c>
      <c r="C14" s="137"/>
      <c r="D14" s="137"/>
      <c r="E14" s="137"/>
      <c r="F14" s="137"/>
      <c r="G14" s="137"/>
      <c r="H14" s="137"/>
      <c r="I14" s="137"/>
      <c r="J14" s="137"/>
      <c r="K14" s="137"/>
      <c r="L14" s="137"/>
      <c r="M14" s="137"/>
      <c r="N14" s="138"/>
    </row>
    <row r="15" spans="1:14">
      <c r="A15" s="43"/>
      <c r="B15" s="37"/>
      <c r="C15" s="37"/>
      <c r="D15" s="37"/>
      <c r="E15" s="37"/>
      <c r="F15" s="37"/>
      <c r="G15" s="37"/>
      <c r="H15" s="37"/>
      <c r="I15" s="37"/>
      <c r="J15" s="37"/>
      <c r="K15" s="37"/>
      <c r="L15" s="37"/>
      <c r="M15" s="37"/>
      <c r="N15" s="46"/>
    </row>
    <row r="16" spans="1:14" ht="15" customHeight="1">
      <c r="A16" s="43"/>
      <c r="B16" s="141" t="s">
        <v>212</v>
      </c>
      <c r="C16" s="141"/>
      <c r="D16" s="141"/>
      <c r="E16" s="141"/>
      <c r="F16" s="141"/>
      <c r="G16" s="141"/>
      <c r="H16" s="141"/>
      <c r="I16" s="141"/>
      <c r="J16" s="141"/>
      <c r="K16" s="141"/>
      <c r="L16" s="141"/>
      <c r="M16" s="141"/>
      <c r="N16" s="46"/>
    </row>
    <row r="17" spans="1:14">
      <c r="A17" s="43"/>
      <c r="B17" s="141"/>
      <c r="C17" s="141"/>
      <c r="D17" s="141"/>
      <c r="E17" s="141"/>
      <c r="F17" s="141"/>
      <c r="G17" s="141"/>
      <c r="H17" s="141"/>
      <c r="I17" s="141"/>
      <c r="J17" s="141"/>
      <c r="K17" s="141"/>
      <c r="L17" s="141"/>
      <c r="M17" s="141"/>
      <c r="N17" s="46"/>
    </row>
    <row r="18" spans="1:14">
      <c r="A18" s="43"/>
      <c r="B18" s="141"/>
      <c r="C18" s="141"/>
      <c r="D18" s="141"/>
      <c r="E18" s="141"/>
      <c r="F18" s="141"/>
      <c r="G18" s="141"/>
      <c r="H18" s="141"/>
      <c r="I18" s="141"/>
      <c r="J18" s="141"/>
      <c r="K18" s="141"/>
      <c r="L18" s="141"/>
      <c r="M18" s="141"/>
      <c r="N18" s="46"/>
    </row>
    <row r="19" spans="1:14">
      <c r="A19" s="43"/>
      <c r="B19" s="141"/>
      <c r="C19" s="141"/>
      <c r="D19" s="141"/>
      <c r="E19" s="141"/>
      <c r="F19" s="141"/>
      <c r="G19" s="141"/>
      <c r="H19" s="141"/>
      <c r="I19" s="141"/>
      <c r="J19" s="141"/>
      <c r="K19" s="141"/>
      <c r="L19" s="141"/>
      <c r="M19" s="141"/>
      <c r="N19" s="46"/>
    </row>
    <row r="20" spans="1:14">
      <c r="A20" s="43"/>
      <c r="B20" s="141"/>
      <c r="C20" s="141"/>
      <c r="D20" s="141"/>
      <c r="E20" s="141"/>
      <c r="F20" s="141"/>
      <c r="G20" s="141"/>
      <c r="H20" s="141"/>
      <c r="I20" s="141"/>
      <c r="J20" s="141"/>
      <c r="K20" s="141"/>
      <c r="L20" s="141"/>
      <c r="M20" s="141"/>
      <c r="N20" s="46"/>
    </row>
    <row r="21" spans="1:14">
      <c r="A21" s="43"/>
      <c r="B21" s="141"/>
      <c r="C21" s="141"/>
      <c r="D21" s="141"/>
      <c r="E21" s="141"/>
      <c r="F21" s="141"/>
      <c r="G21" s="141"/>
      <c r="H21" s="141"/>
      <c r="I21" s="141"/>
      <c r="J21" s="141"/>
      <c r="K21" s="141"/>
      <c r="L21" s="141"/>
      <c r="M21" s="141"/>
      <c r="N21" s="46"/>
    </row>
    <row r="22" spans="1:14">
      <c r="A22" s="43"/>
      <c r="B22" s="141"/>
      <c r="C22" s="141"/>
      <c r="D22" s="141"/>
      <c r="E22" s="141"/>
      <c r="F22" s="141"/>
      <c r="G22" s="141"/>
      <c r="H22" s="141"/>
      <c r="I22" s="141"/>
      <c r="J22" s="141"/>
      <c r="K22" s="141"/>
      <c r="L22" s="141"/>
      <c r="M22" s="141"/>
      <c r="N22" s="46"/>
    </row>
    <row r="23" spans="1:14">
      <c r="A23" s="43"/>
      <c r="B23" s="141"/>
      <c r="C23" s="141"/>
      <c r="D23" s="141"/>
      <c r="E23" s="141"/>
      <c r="F23" s="141"/>
      <c r="G23" s="141"/>
      <c r="H23" s="141"/>
      <c r="I23" s="141"/>
      <c r="J23" s="141"/>
      <c r="K23" s="141"/>
      <c r="L23" s="141"/>
      <c r="M23" s="141"/>
      <c r="N23" s="46"/>
    </row>
    <row r="24" spans="1:14">
      <c r="A24" s="43"/>
      <c r="B24" s="141"/>
      <c r="C24" s="141"/>
      <c r="D24" s="141"/>
      <c r="E24" s="141"/>
      <c r="F24" s="141"/>
      <c r="G24" s="141"/>
      <c r="H24" s="141"/>
      <c r="I24" s="141"/>
      <c r="J24" s="141"/>
      <c r="K24" s="141"/>
      <c r="L24" s="141"/>
      <c r="M24" s="141"/>
      <c r="N24" s="46"/>
    </row>
    <row r="25" spans="1:14">
      <c r="A25" s="43"/>
      <c r="B25" s="141"/>
      <c r="C25" s="141"/>
      <c r="D25" s="141"/>
      <c r="E25" s="141"/>
      <c r="F25" s="141"/>
      <c r="G25" s="141"/>
      <c r="H25" s="141"/>
      <c r="I25" s="141"/>
      <c r="J25" s="141"/>
      <c r="K25" s="141"/>
      <c r="L25" s="141"/>
      <c r="M25" s="141"/>
      <c r="N25" s="46"/>
    </row>
    <row r="26" spans="1:14">
      <c r="A26" s="43"/>
      <c r="B26" s="141"/>
      <c r="C26" s="141"/>
      <c r="D26" s="141"/>
      <c r="E26" s="141"/>
      <c r="F26" s="141"/>
      <c r="G26" s="141"/>
      <c r="H26" s="141"/>
      <c r="I26" s="141"/>
      <c r="J26" s="141"/>
      <c r="K26" s="141"/>
      <c r="L26" s="141"/>
      <c r="M26" s="141"/>
      <c r="N26" s="46"/>
    </row>
    <row r="27" spans="1:14">
      <c r="A27" s="43"/>
      <c r="B27" s="141"/>
      <c r="C27" s="141"/>
      <c r="D27" s="141"/>
      <c r="E27" s="141"/>
      <c r="F27" s="141"/>
      <c r="G27" s="141"/>
      <c r="H27" s="141"/>
      <c r="I27" s="141"/>
      <c r="J27" s="141"/>
      <c r="K27" s="141"/>
      <c r="L27" s="141"/>
      <c r="M27" s="141"/>
      <c r="N27" s="46"/>
    </row>
    <row r="28" spans="1:14">
      <c r="A28" s="43"/>
      <c r="B28" s="141"/>
      <c r="C28" s="141"/>
      <c r="D28" s="141"/>
      <c r="E28" s="141"/>
      <c r="F28" s="141"/>
      <c r="G28" s="141"/>
      <c r="H28" s="141"/>
      <c r="I28" s="141"/>
      <c r="J28" s="141"/>
      <c r="K28" s="141"/>
      <c r="L28" s="141"/>
      <c r="M28" s="141"/>
      <c r="N28" s="46"/>
    </row>
    <row r="29" spans="1:14" ht="75.75" customHeight="1">
      <c r="A29" s="43"/>
      <c r="B29" s="141"/>
      <c r="C29" s="141"/>
      <c r="D29" s="141"/>
      <c r="E29" s="141"/>
      <c r="F29" s="141"/>
      <c r="G29" s="141"/>
      <c r="H29" s="141"/>
      <c r="I29" s="141"/>
      <c r="J29" s="141"/>
      <c r="K29" s="141"/>
      <c r="L29" s="141"/>
      <c r="M29" s="141"/>
      <c r="N29" s="46"/>
    </row>
    <row r="30" spans="1:14" ht="15.95" customHeight="1">
      <c r="A30" s="43"/>
      <c r="B30" s="47"/>
      <c r="C30" s="47"/>
      <c r="D30" s="47"/>
      <c r="E30" s="47"/>
      <c r="F30" s="47"/>
      <c r="G30" s="47"/>
      <c r="H30" s="47"/>
      <c r="I30" s="48"/>
      <c r="J30" s="48"/>
      <c r="K30" s="47"/>
      <c r="L30" s="47"/>
      <c r="M30" s="47"/>
      <c r="N30" s="46"/>
    </row>
    <row r="31" spans="1:14" ht="40.5" customHeight="1">
      <c r="A31" s="43"/>
      <c r="B31" s="47"/>
      <c r="C31" s="142" t="s">
        <v>213</v>
      </c>
      <c r="D31" s="142"/>
      <c r="E31" s="142"/>
      <c r="F31" s="143" t="s">
        <v>29</v>
      </c>
      <c r="G31" s="143"/>
      <c r="H31" s="143"/>
      <c r="I31" s="143"/>
      <c r="J31" s="143"/>
      <c r="K31" s="143"/>
      <c r="L31" s="143"/>
      <c r="M31" s="47"/>
      <c r="N31" s="46"/>
    </row>
    <row r="32" spans="1:14" ht="40.5" customHeight="1">
      <c r="A32" s="43"/>
      <c r="B32" s="47"/>
      <c r="C32" s="142" t="s">
        <v>158</v>
      </c>
      <c r="D32" s="142"/>
      <c r="E32" s="142"/>
      <c r="F32" s="142" t="s">
        <v>30</v>
      </c>
      <c r="G32" s="142"/>
      <c r="H32" s="142"/>
      <c r="I32" s="142"/>
      <c r="J32" s="142"/>
      <c r="K32" s="142"/>
      <c r="L32" s="142"/>
      <c r="M32" s="47"/>
      <c r="N32" s="46"/>
    </row>
    <row r="33" spans="1:14" ht="15.75" customHeight="1">
      <c r="A33" s="43"/>
      <c r="B33" s="47"/>
      <c r="C33" s="142" t="s">
        <v>34</v>
      </c>
      <c r="D33" s="142"/>
      <c r="E33" s="142"/>
      <c r="F33" s="142" t="s">
        <v>215</v>
      </c>
      <c r="G33" s="142"/>
      <c r="H33" s="142"/>
      <c r="I33" s="142"/>
      <c r="J33" s="142"/>
      <c r="K33" s="142"/>
      <c r="L33" s="142"/>
      <c r="M33" s="47"/>
      <c r="N33" s="46"/>
    </row>
    <row r="34" spans="1:14">
      <c r="A34" s="43"/>
      <c r="B34" s="47"/>
      <c r="C34" s="142"/>
      <c r="D34" s="142"/>
      <c r="E34" s="142"/>
      <c r="F34" s="142"/>
      <c r="G34" s="142"/>
      <c r="H34" s="142"/>
      <c r="I34" s="142"/>
      <c r="J34" s="142"/>
      <c r="K34" s="142"/>
      <c r="L34" s="142"/>
      <c r="M34" s="47"/>
      <c r="N34" s="46"/>
    </row>
    <row r="35" spans="1:14">
      <c r="A35" s="43"/>
      <c r="B35" s="47"/>
      <c r="C35" s="142"/>
      <c r="D35" s="142"/>
      <c r="E35" s="142"/>
      <c r="F35" s="142"/>
      <c r="G35" s="142"/>
      <c r="H35" s="142"/>
      <c r="I35" s="142"/>
      <c r="J35" s="142"/>
      <c r="K35" s="142"/>
      <c r="L35" s="142"/>
      <c r="M35" s="47"/>
      <c r="N35" s="46"/>
    </row>
    <row r="36" spans="1:14">
      <c r="A36" s="43"/>
      <c r="B36" s="47"/>
      <c r="C36" s="142"/>
      <c r="D36" s="142"/>
      <c r="E36" s="142"/>
      <c r="F36" s="142"/>
      <c r="G36" s="142"/>
      <c r="H36" s="142"/>
      <c r="I36" s="142"/>
      <c r="J36" s="142"/>
      <c r="K36" s="142"/>
      <c r="L36" s="142"/>
      <c r="M36" s="47"/>
      <c r="N36" s="46"/>
    </row>
    <row r="37" spans="1:14">
      <c r="A37" s="43"/>
      <c r="B37" s="47"/>
      <c r="C37" s="142"/>
      <c r="D37" s="142"/>
      <c r="E37" s="142"/>
      <c r="F37" s="142"/>
      <c r="G37" s="142"/>
      <c r="H37" s="142"/>
      <c r="I37" s="142"/>
      <c r="J37" s="142"/>
      <c r="K37" s="142"/>
      <c r="L37" s="142"/>
      <c r="M37" s="47"/>
      <c r="N37" s="46"/>
    </row>
    <row r="38" spans="1:14">
      <c r="A38" s="43"/>
      <c r="B38" s="47"/>
      <c r="C38" s="142"/>
      <c r="D38" s="142"/>
      <c r="E38" s="142"/>
      <c r="F38" s="142"/>
      <c r="G38" s="142"/>
      <c r="H38" s="142"/>
      <c r="I38" s="142"/>
      <c r="J38" s="142"/>
      <c r="K38" s="142"/>
      <c r="L38" s="142"/>
      <c r="M38" s="47"/>
      <c r="N38" s="46"/>
    </row>
    <row r="39" spans="1:14">
      <c r="A39" s="43"/>
      <c r="B39" s="47"/>
      <c r="C39" s="142"/>
      <c r="D39" s="142"/>
      <c r="E39" s="142"/>
      <c r="F39" s="142"/>
      <c r="G39" s="142"/>
      <c r="H39" s="142"/>
      <c r="I39" s="142"/>
      <c r="J39" s="142"/>
      <c r="K39" s="142"/>
      <c r="L39" s="142"/>
      <c r="M39" s="47"/>
      <c r="N39" s="46"/>
    </row>
    <row r="40" spans="1:14">
      <c r="A40" s="43"/>
      <c r="B40" s="47"/>
      <c r="C40" s="142"/>
      <c r="D40" s="142"/>
      <c r="E40" s="142"/>
      <c r="F40" s="142"/>
      <c r="G40" s="142"/>
      <c r="H40" s="142"/>
      <c r="I40" s="142"/>
      <c r="J40" s="142"/>
      <c r="K40" s="142"/>
      <c r="L40" s="142"/>
      <c r="M40" s="47"/>
      <c r="N40" s="46"/>
    </row>
    <row r="41" spans="1:14">
      <c r="A41" s="43"/>
      <c r="B41" s="47"/>
      <c r="C41" s="142"/>
      <c r="D41" s="142"/>
      <c r="E41" s="142"/>
      <c r="F41" s="142"/>
      <c r="G41" s="142"/>
      <c r="H41" s="142"/>
      <c r="I41" s="142"/>
      <c r="J41" s="142"/>
      <c r="K41" s="142"/>
      <c r="L41" s="142"/>
      <c r="M41" s="47"/>
      <c r="N41" s="46"/>
    </row>
    <row r="42" spans="1:14" ht="102.75" customHeight="1">
      <c r="A42" s="43"/>
      <c r="B42" s="47"/>
      <c r="C42" s="142"/>
      <c r="D42" s="142"/>
      <c r="E42" s="142"/>
      <c r="F42" s="142"/>
      <c r="G42" s="142"/>
      <c r="H42" s="142"/>
      <c r="I42" s="142"/>
      <c r="J42" s="142"/>
      <c r="K42" s="142"/>
      <c r="L42" s="142"/>
      <c r="M42" s="47"/>
      <c r="N42" s="46"/>
    </row>
    <row r="43" spans="1:14" ht="15.75" customHeight="1">
      <c r="A43" s="43"/>
      <c r="B43" s="47"/>
      <c r="C43" s="142" t="s">
        <v>35</v>
      </c>
      <c r="D43" s="142"/>
      <c r="E43" s="142"/>
      <c r="F43" s="142" t="s">
        <v>43</v>
      </c>
      <c r="G43" s="142"/>
      <c r="H43" s="142"/>
      <c r="I43" s="142"/>
      <c r="J43" s="142"/>
      <c r="K43" s="142"/>
      <c r="L43" s="142"/>
      <c r="M43" s="47"/>
      <c r="N43" s="46"/>
    </row>
    <row r="44" spans="1:14">
      <c r="A44" s="43"/>
      <c r="B44" s="47"/>
      <c r="C44" s="142"/>
      <c r="D44" s="142"/>
      <c r="E44" s="142"/>
      <c r="F44" s="142"/>
      <c r="G44" s="142"/>
      <c r="H44" s="142"/>
      <c r="I44" s="142"/>
      <c r="J44" s="142"/>
      <c r="K44" s="142"/>
      <c r="L44" s="142"/>
      <c r="M44" s="47"/>
      <c r="N44" s="46"/>
    </row>
    <row r="45" spans="1:14">
      <c r="A45" s="43"/>
      <c r="B45" s="47"/>
      <c r="C45" s="142"/>
      <c r="D45" s="142"/>
      <c r="E45" s="142"/>
      <c r="F45" s="142"/>
      <c r="G45" s="142"/>
      <c r="H45" s="142"/>
      <c r="I45" s="142"/>
      <c r="J45" s="142"/>
      <c r="K45" s="142"/>
      <c r="L45" s="142"/>
      <c r="M45" s="47"/>
      <c r="N45" s="46"/>
    </row>
    <row r="46" spans="1:14">
      <c r="A46" s="43"/>
      <c r="B46" s="47"/>
      <c r="C46" s="142"/>
      <c r="D46" s="142"/>
      <c r="E46" s="142"/>
      <c r="F46" s="142"/>
      <c r="G46" s="142"/>
      <c r="H46" s="142"/>
      <c r="I46" s="142"/>
      <c r="J46" s="142"/>
      <c r="K46" s="142"/>
      <c r="L46" s="142"/>
      <c r="M46" s="47"/>
      <c r="N46" s="46"/>
    </row>
    <row r="47" spans="1:14">
      <c r="A47" s="43"/>
      <c r="B47" s="47"/>
      <c r="C47" s="142"/>
      <c r="D47" s="142"/>
      <c r="E47" s="142"/>
      <c r="F47" s="142"/>
      <c r="G47" s="142"/>
      <c r="H47" s="142"/>
      <c r="I47" s="142"/>
      <c r="J47" s="142"/>
      <c r="K47" s="142"/>
      <c r="L47" s="142"/>
      <c r="M47" s="47"/>
      <c r="N47" s="46"/>
    </row>
    <row r="48" spans="1:14">
      <c r="A48" s="43"/>
      <c r="B48" s="47"/>
      <c r="C48" s="142"/>
      <c r="D48" s="142"/>
      <c r="E48" s="142"/>
      <c r="F48" s="142"/>
      <c r="G48" s="142"/>
      <c r="H48" s="142"/>
      <c r="I48" s="142"/>
      <c r="J48" s="142"/>
      <c r="K48" s="142"/>
      <c r="L48" s="142"/>
      <c r="M48" s="47"/>
      <c r="N48" s="46"/>
    </row>
    <row r="49" spans="1:14">
      <c r="A49" s="43"/>
      <c r="B49" s="47"/>
      <c r="C49" s="142"/>
      <c r="D49" s="142"/>
      <c r="E49" s="142"/>
      <c r="F49" s="142"/>
      <c r="G49" s="142"/>
      <c r="H49" s="142"/>
      <c r="I49" s="142"/>
      <c r="J49" s="142"/>
      <c r="K49" s="142"/>
      <c r="L49" s="142"/>
      <c r="M49" s="47"/>
      <c r="N49" s="46"/>
    </row>
    <row r="50" spans="1:14">
      <c r="A50" s="43"/>
      <c r="B50" s="47"/>
      <c r="C50" s="142"/>
      <c r="D50" s="142"/>
      <c r="E50" s="142"/>
      <c r="F50" s="142"/>
      <c r="G50" s="142"/>
      <c r="H50" s="142"/>
      <c r="I50" s="142"/>
      <c r="J50" s="142"/>
      <c r="K50" s="142"/>
      <c r="L50" s="142"/>
      <c r="M50" s="47"/>
      <c r="N50" s="46"/>
    </row>
    <row r="51" spans="1:14">
      <c r="A51" s="43"/>
      <c r="B51" s="47"/>
      <c r="C51" s="142"/>
      <c r="D51" s="142"/>
      <c r="E51" s="142"/>
      <c r="F51" s="142"/>
      <c r="G51" s="142"/>
      <c r="H51" s="142"/>
      <c r="I51" s="142"/>
      <c r="J51" s="142"/>
      <c r="K51" s="142"/>
      <c r="L51" s="142"/>
      <c r="M51" s="47"/>
      <c r="N51" s="46"/>
    </row>
    <row r="52" spans="1:14" ht="87" customHeight="1">
      <c r="A52" s="43"/>
      <c r="B52" s="47"/>
      <c r="C52" s="142"/>
      <c r="D52" s="142"/>
      <c r="E52" s="142"/>
      <c r="F52" s="142"/>
      <c r="G52" s="142"/>
      <c r="H52" s="142"/>
      <c r="I52" s="142"/>
      <c r="J52" s="142"/>
      <c r="K52" s="142"/>
      <c r="L52" s="142"/>
      <c r="M52" s="47"/>
      <c r="N52" s="46"/>
    </row>
    <row r="53" spans="1:14">
      <c r="A53" s="43"/>
      <c r="B53" s="47"/>
      <c r="C53" s="47"/>
      <c r="D53" s="47"/>
      <c r="E53" s="47"/>
      <c r="F53" s="47"/>
      <c r="G53" s="47"/>
      <c r="H53" s="47"/>
      <c r="I53" s="47"/>
      <c r="J53" s="47"/>
      <c r="K53" s="47"/>
      <c r="L53" s="47"/>
      <c r="M53" s="47"/>
      <c r="N53" s="46"/>
    </row>
    <row r="54" spans="1:14">
      <c r="A54" s="43"/>
      <c r="B54" s="49"/>
      <c r="C54" s="49"/>
      <c r="D54" s="49"/>
      <c r="E54" s="49"/>
      <c r="F54" s="49"/>
      <c r="G54" s="49"/>
      <c r="H54" s="49"/>
      <c r="I54" s="49"/>
      <c r="J54" s="49"/>
      <c r="K54" s="49"/>
      <c r="L54" s="49"/>
      <c r="M54" s="49"/>
      <c r="N54" s="46"/>
    </row>
    <row r="55" spans="1:14">
      <c r="A55" s="43"/>
      <c r="B55" s="144" t="s">
        <v>44</v>
      </c>
      <c r="C55" s="144"/>
      <c r="D55" s="144"/>
      <c r="E55" s="144"/>
      <c r="F55" s="144"/>
      <c r="G55" s="144"/>
      <c r="H55" s="144"/>
      <c r="I55" s="144"/>
      <c r="J55" s="144"/>
      <c r="K55" s="144"/>
      <c r="L55" s="144"/>
      <c r="M55" s="37"/>
      <c r="N55" s="46"/>
    </row>
    <row r="56" spans="1:14">
      <c r="A56" s="43"/>
      <c r="B56" s="144"/>
      <c r="C56" s="144"/>
      <c r="D56" s="144"/>
      <c r="E56" s="144"/>
      <c r="F56" s="144"/>
      <c r="G56" s="144"/>
      <c r="H56" s="144"/>
      <c r="I56" s="144"/>
      <c r="J56" s="144"/>
      <c r="K56" s="144"/>
      <c r="L56" s="144"/>
      <c r="M56" s="37"/>
      <c r="N56" s="46"/>
    </row>
    <row r="57" spans="1:14">
      <c r="A57" s="43"/>
      <c r="B57" s="144"/>
      <c r="C57" s="144"/>
      <c r="D57" s="144"/>
      <c r="E57" s="144"/>
      <c r="F57" s="144"/>
      <c r="G57" s="144"/>
      <c r="H57" s="144"/>
      <c r="I57" s="144"/>
      <c r="J57" s="144"/>
      <c r="K57" s="144"/>
      <c r="L57" s="144"/>
      <c r="M57" s="37"/>
      <c r="N57" s="46"/>
    </row>
    <row r="58" spans="1:14">
      <c r="A58" s="43"/>
      <c r="B58" s="144"/>
      <c r="C58" s="144"/>
      <c r="D58" s="144"/>
      <c r="E58" s="144"/>
      <c r="F58" s="144"/>
      <c r="G58" s="144"/>
      <c r="H58" s="144"/>
      <c r="I58" s="144"/>
      <c r="J58" s="144"/>
      <c r="K58" s="144"/>
      <c r="L58" s="144"/>
      <c r="M58" s="37"/>
      <c r="N58" s="46"/>
    </row>
    <row r="59" spans="1:14">
      <c r="A59" s="43"/>
      <c r="B59" s="144"/>
      <c r="C59" s="144"/>
      <c r="D59" s="144"/>
      <c r="E59" s="144"/>
      <c r="F59" s="144"/>
      <c r="G59" s="144"/>
      <c r="H59" s="144"/>
      <c r="I59" s="144"/>
      <c r="J59" s="144"/>
      <c r="K59" s="144"/>
      <c r="L59" s="144"/>
      <c r="M59" s="37"/>
      <c r="N59" s="46"/>
    </row>
    <row r="60" spans="1:14">
      <c r="A60" s="43"/>
      <c r="B60" s="144"/>
      <c r="C60" s="144"/>
      <c r="D60" s="144"/>
      <c r="E60" s="144"/>
      <c r="F60" s="144"/>
      <c r="G60" s="144"/>
      <c r="H60" s="144"/>
      <c r="I60" s="144"/>
      <c r="J60" s="144"/>
      <c r="K60" s="144"/>
      <c r="L60" s="144"/>
      <c r="M60" s="37"/>
      <c r="N60" s="46"/>
    </row>
    <row r="61" spans="1:14">
      <c r="A61" s="43"/>
      <c r="B61" s="144"/>
      <c r="C61" s="144"/>
      <c r="D61" s="144"/>
      <c r="E61" s="144"/>
      <c r="F61" s="144"/>
      <c r="G61" s="144"/>
      <c r="H61" s="144"/>
      <c r="I61" s="144"/>
      <c r="J61" s="144"/>
      <c r="K61" s="144"/>
      <c r="L61" s="144"/>
      <c r="M61" s="37"/>
      <c r="N61" s="46"/>
    </row>
    <row r="62" spans="1:14">
      <c r="A62" s="43"/>
      <c r="B62" s="144"/>
      <c r="C62" s="144"/>
      <c r="D62" s="144"/>
      <c r="E62" s="144"/>
      <c r="F62" s="144"/>
      <c r="G62" s="144"/>
      <c r="H62" s="144"/>
      <c r="I62" s="144"/>
      <c r="J62" s="144"/>
      <c r="K62" s="144"/>
      <c r="L62" s="144"/>
      <c r="M62" s="37"/>
      <c r="N62" s="46"/>
    </row>
    <row r="63" spans="1:14">
      <c r="A63" s="43"/>
      <c r="B63" s="144"/>
      <c r="C63" s="144"/>
      <c r="D63" s="144"/>
      <c r="E63" s="144"/>
      <c r="F63" s="144"/>
      <c r="G63" s="144"/>
      <c r="H63" s="144"/>
      <c r="I63" s="144"/>
      <c r="J63" s="144"/>
      <c r="K63" s="144"/>
      <c r="L63" s="144"/>
      <c r="M63" s="37"/>
      <c r="N63" s="46"/>
    </row>
    <row r="64" spans="1:14">
      <c r="A64" s="43"/>
      <c r="B64" s="144"/>
      <c r="C64" s="144"/>
      <c r="D64" s="144"/>
      <c r="E64" s="144"/>
      <c r="F64" s="144"/>
      <c r="G64" s="144"/>
      <c r="H64" s="144"/>
      <c r="I64" s="144"/>
      <c r="J64" s="144"/>
      <c r="K64" s="144"/>
      <c r="L64" s="144"/>
      <c r="M64" s="37"/>
      <c r="N64" s="46"/>
    </row>
    <row r="65" spans="1:14">
      <c r="A65" s="43"/>
      <c r="B65" s="144"/>
      <c r="C65" s="144"/>
      <c r="D65" s="144"/>
      <c r="E65" s="144"/>
      <c r="F65" s="144"/>
      <c r="G65" s="144"/>
      <c r="H65" s="144"/>
      <c r="I65" s="144"/>
      <c r="J65" s="144"/>
      <c r="K65" s="144"/>
      <c r="L65" s="144"/>
      <c r="M65" s="37"/>
      <c r="N65" s="46"/>
    </row>
    <row r="66" spans="1:14">
      <c r="A66" s="43"/>
      <c r="B66" s="144"/>
      <c r="C66" s="144"/>
      <c r="D66" s="144"/>
      <c r="E66" s="144"/>
      <c r="F66" s="144"/>
      <c r="G66" s="144"/>
      <c r="H66" s="144"/>
      <c r="I66" s="144"/>
      <c r="J66" s="144"/>
      <c r="K66" s="144"/>
      <c r="L66" s="144"/>
      <c r="M66" s="37"/>
      <c r="N66" s="46"/>
    </row>
    <row r="67" spans="1:14">
      <c r="A67" s="43"/>
      <c r="B67" s="144"/>
      <c r="C67" s="144"/>
      <c r="D67" s="144"/>
      <c r="E67" s="144"/>
      <c r="F67" s="144"/>
      <c r="G67" s="144"/>
      <c r="H67" s="144"/>
      <c r="I67" s="144"/>
      <c r="J67" s="144"/>
      <c r="K67" s="144"/>
      <c r="L67" s="144"/>
      <c r="M67" s="37"/>
      <c r="N67" s="46"/>
    </row>
    <row r="68" spans="1:14">
      <c r="A68" s="43"/>
      <c r="B68" s="144"/>
      <c r="C68" s="144"/>
      <c r="D68" s="144"/>
      <c r="E68" s="144"/>
      <c r="F68" s="144"/>
      <c r="G68" s="144"/>
      <c r="H68" s="144"/>
      <c r="I68" s="144"/>
      <c r="J68" s="144"/>
      <c r="K68" s="144"/>
      <c r="L68" s="144"/>
      <c r="M68" s="37"/>
      <c r="N68" s="46"/>
    </row>
    <row r="69" spans="1:14">
      <c r="A69" s="43"/>
      <c r="B69" s="144"/>
      <c r="C69" s="144"/>
      <c r="D69" s="144"/>
      <c r="E69" s="144"/>
      <c r="F69" s="144"/>
      <c r="G69" s="144"/>
      <c r="H69" s="144"/>
      <c r="I69" s="144"/>
      <c r="J69" s="144"/>
      <c r="K69" s="144"/>
      <c r="L69" s="144"/>
      <c r="M69" s="37"/>
      <c r="N69" s="46"/>
    </row>
    <row r="70" spans="1:14">
      <c r="A70" s="43"/>
      <c r="B70" s="144"/>
      <c r="C70" s="144"/>
      <c r="D70" s="144"/>
      <c r="E70" s="144"/>
      <c r="F70" s="144"/>
      <c r="G70" s="144"/>
      <c r="H70" s="144"/>
      <c r="I70" s="144"/>
      <c r="J70" s="144"/>
      <c r="K70" s="144"/>
      <c r="L70" s="144"/>
      <c r="M70" s="37"/>
      <c r="N70" s="46"/>
    </row>
    <row r="71" spans="1:14">
      <c r="A71" s="43"/>
      <c r="B71" s="144"/>
      <c r="C71" s="144"/>
      <c r="D71" s="144"/>
      <c r="E71" s="144"/>
      <c r="F71" s="144"/>
      <c r="G71" s="144"/>
      <c r="H71" s="144"/>
      <c r="I71" s="144"/>
      <c r="J71" s="144"/>
      <c r="K71" s="144"/>
      <c r="L71" s="144"/>
      <c r="M71" s="37"/>
      <c r="N71" s="46"/>
    </row>
    <row r="72" spans="1:14">
      <c r="A72" s="43"/>
      <c r="B72" s="50"/>
      <c r="C72" s="50"/>
      <c r="D72" s="50"/>
      <c r="E72" s="50"/>
      <c r="F72" s="50"/>
      <c r="G72" s="50"/>
      <c r="H72" s="50"/>
      <c r="I72" s="50"/>
      <c r="J72" s="50"/>
      <c r="K72" s="50"/>
      <c r="L72" s="50"/>
      <c r="M72" s="37"/>
      <c r="N72" s="46"/>
    </row>
    <row r="73" spans="1:14">
      <c r="A73" s="43"/>
      <c r="B73" s="144" t="s">
        <v>45</v>
      </c>
      <c r="C73" s="144"/>
      <c r="D73" s="144"/>
      <c r="E73" s="144"/>
      <c r="F73" s="144"/>
      <c r="G73" s="144"/>
      <c r="H73" s="144"/>
      <c r="I73" s="144"/>
      <c r="J73" s="144"/>
      <c r="K73" s="144"/>
      <c r="L73" s="144"/>
      <c r="M73" s="37"/>
      <c r="N73" s="46"/>
    </row>
    <row r="74" spans="1:14">
      <c r="A74" s="43"/>
      <c r="B74" s="144"/>
      <c r="C74" s="144"/>
      <c r="D74" s="144"/>
      <c r="E74" s="144"/>
      <c r="F74" s="144"/>
      <c r="G74" s="144"/>
      <c r="H74" s="144"/>
      <c r="I74" s="144"/>
      <c r="J74" s="144"/>
      <c r="K74" s="144"/>
      <c r="L74" s="144"/>
      <c r="M74" s="37"/>
      <c r="N74" s="46"/>
    </row>
    <row r="75" spans="1:14">
      <c r="A75" s="43"/>
      <c r="B75" s="144"/>
      <c r="C75" s="144"/>
      <c r="D75" s="144"/>
      <c r="E75" s="144"/>
      <c r="F75" s="144"/>
      <c r="G75" s="144"/>
      <c r="H75" s="144"/>
      <c r="I75" s="144"/>
      <c r="J75" s="144"/>
      <c r="K75" s="144"/>
      <c r="L75" s="144"/>
      <c r="M75" s="37"/>
      <c r="N75" s="46"/>
    </row>
    <row r="76" spans="1:14">
      <c r="A76" s="43"/>
      <c r="B76" s="144"/>
      <c r="C76" s="144"/>
      <c r="D76" s="144"/>
      <c r="E76" s="144"/>
      <c r="F76" s="144"/>
      <c r="G76" s="144"/>
      <c r="H76" s="144"/>
      <c r="I76" s="144"/>
      <c r="J76" s="144"/>
      <c r="K76" s="144"/>
      <c r="L76" s="144"/>
      <c r="M76" s="37"/>
      <c r="N76" s="46"/>
    </row>
    <row r="77" spans="1:14">
      <c r="A77" s="43"/>
      <c r="B77" s="144"/>
      <c r="C77" s="144"/>
      <c r="D77" s="144"/>
      <c r="E77" s="144"/>
      <c r="F77" s="144"/>
      <c r="G77" s="144"/>
      <c r="H77" s="144"/>
      <c r="I77" s="144"/>
      <c r="J77" s="144"/>
      <c r="K77" s="144"/>
      <c r="L77" s="144"/>
      <c r="M77" s="37"/>
      <c r="N77" s="46"/>
    </row>
    <row r="78" spans="1:14">
      <c r="A78" s="43"/>
      <c r="B78" s="144"/>
      <c r="C78" s="144"/>
      <c r="D78" s="144"/>
      <c r="E78" s="144"/>
      <c r="F78" s="144"/>
      <c r="G78" s="144"/>
      <c r="H78" s="144"/>
      <c r="I78" s="144"/>
      <c r="J78" s="144"/>
      <c r="K78" s="144"/>
      <c r="L78" s="144"/>
      <c r="M78" s="37"/>
      <c r="N78" s="46"/>
    </row>
    <row r="79" spans="1:14">
      <c r="A79" s="43"/>
      <c r="B79" s="144"/>
      <c r="C79" s="144"/>
      <c r="D79" s="144"/>
      <c r="E79" s="144"/>
      <c r="F79" s="144"/>
      <c r="G79" s="144"/>
      <c r="H79" s="144"/>
      <c r="I79" s="144"/>
      <c r="J79" s="144"/>
      <c r="K79" s="144"/>
      <c r="L79" s="144"/>
      <c r="M79" s="37"/>
      <c r="N79" s="46"/>
    </row>
    <row r="80" spans="1:14">
      <c r="A80" s="43"/>
      <c r="B80" s="144"/>
      <c r="C80" s="144"/>
      <c r="D80" s="144"/>
      <c r="E80" s="144"/>
      <c r="F80" s="144"/>
      <c r="G80" s="144"/>
      <c r="H80" s="144"/>
      <c r="I80" s="144"/>
      <c r="J80" s="144"/>
      <c r="K80" s="144"/>
      <c r="L80" s="144"/>
      <c r="M80" s="37"/>
      <c r="N80" s="46"/>
    </row>
    <row r="81" spans="1:14">
      <c r="A81" s="43"/>
      <c r="B81" s="144"/>
      <c r="C81" s="144"/>
      <c r="D81" s="144"/>
      <c r="E81" s="144"/>
      <c r="F81" s="144"/>
      <c r="G81" s="144"/>
      <c r="H81" s="144"/>
      <c r="I81" s="144"/>
      <c r="J81" s="144"/>
      <c r="K81" s="144"/>
      <c r="L81" s="144"/>
      <c r="M81" s="37"/>
      <c r="N81" s="46"/>
    </row>
    <row r="82" spans="1:14">
      <c r="A82" s="43"/>
      <c r="B82" s="144"/>
      <c r="C82" s="144"/>
      <c r="D82" s="144"/>
      <c r="E82" s="144"/>
      <c r="F82" s="144"/>
      <c r="G82" s="144"/>
      <c r="H82" s="144"/>
      <c r="I82" s="144"/>
      <c r="J82" s="144"/>
      <c r="K82" s="144"/>
      <c r="L82" s="144"/>
      <c r="M82" s="37"/>
      <c r="N82" s="46"/>
    </row>
    <row r="83" spans="1:14">
      <c r="A83" s="43"/>
      <c r="B83" s="144"/>
      <c r="C83" s="144"/>
      <c r="D83" s="144"/>
      <c r="E83" s="144"/>
      <c r="F83" s="144"/>
      <c r="G83" s="144"/>
      <c r="H83" s="144"/>
      <c r="I83" s="144"/>
      <c r="J83" s="144"/>
      <c r="K83" s="144"/>
      <c r="L83" s="144"/>
      <c r="M83" s="37"/>
      <c r="N83" s="46"/>
    </row>
    <row r="84" spans="1:14">
      <c r="A84" s="43"/>
      <c r="B84" s="144"/>
      <c r="C84" s="144"/>
      <c r="D84" s="144"/>
      <c r="E84" s="144"/>
      <c r="F84" s="144"/>
      <c r="G84" s="144"/>
      <c r="H84" s="144"/>
      <c r="I84" s="144"/>
      <c r="J84" s="144"/>
      <c r="K84" s="144"/>
      <c r="L84" s="144"/>
      <c r="M84" s="37"/>
      <c r="N84" s="46"/>
    </row>
    <row r="85" spans="1:14">
      <c r="A85" s="43"/>
      <c r="B85" s="144"/>
      <c r="C85" s="144"/>
      <c r="D85" s="144"/>
      <c r="E85" s="144"/>
      <c r="F85" s="144"/>
      <c r="G85" s="144"/>
      <c r="H85" s="144"/>
      <c r="I85" s="144"/>
      <c r="J85" s="144"/>
      <c r="K85" s="144"/>
      <c r="L85" s="144"/>
      <c r="M85" s="37"/>
      <c r="N85" s="46"/>
    </row>
    <row r="86" spans="1:14">
      <c r="A86" s="43"/>
      <c r="B86" s="144"/>
      <c r="C86" s="144"/>
      <c r="D86" s="144"/>
      <c r="E86" s="144"/>
      <c r="F86" s="144"/>
      <c r="G86" s="144"/>
      <c r="H86" s="144"/>
      <c r="I86" s="144"/>
      <c r="J86" s="144"/>
      <c r="K86" s="144"/>
      <c r="L86" s="144"/>
      <c r="M86" s="37"/>
      <c r="N86" s="46"/>
    </row>
    <row r="87" spans="1:14">
      <c r="A87" s="43"/>
      <c r="B87" s="144"/>
      <c r="C87" s="144"/>
      <c r="D87" s="144"/>
      <c r="E87" s="144"/>
      <c r="F87" s="144"/>
      <c r="G87" s="144"/>
      <c r="H87" s="144"/>
      <c r="I87" s="144"/>
      <c r="J87" s="144"/>
      <c r="K87" s="144"/>
      <c r="L87" s="144"/>
      <c r="M87" s="37"/>
      <c r="N87" s="46"/>
    </row>
    <row r="88" spans="1:14">
      <c r="A88" s="43"/>
      <c r="B88" s="144"/>
      <c r="C88" s="144"/>
      <c r="D88" s="144"/>
      <c r="E88" s="144"/>
      <c r="F88" s="144"/>
      <c r="G88" s="144"/>
      <c r="H88" s="144"/>
      <c r="I88" s="144"/>
      <c r="J88" s="144"/>
      <c r="K88" s="144"/>
      <c r="L88" s="144"/>
      <c r="M88" s="37"/>
      <c r="N88" s="46"/>
    </row>
    <row r="89" spans="1:14">
      <c r="A89" s="43"/>
      <c r="B89" s="50"/>
      <c r="C89" s="50"/>
      <c r="D89" s="50"/>
      <c r="E89" s="50"/>
      <c r="F89" s="50"/>
      <c r="G89" s="50"/>
      <c r="H89" s="50"/>
      <c r="I89" s="50"/>
      <c r="J89" s="50"/>
      <c r="K89" s="50"/>
      <c r="L89" s="50"/>
      <c r="M89" s="37"/>
      <c r="N89" s="46"/>
    </row>
    <row r="90" spans="1:14">
      <c r="A90" s="43"/>
      <c r="B90" s="50"/>
      <c r="C90" s="50"/>
      <c r="D90" s="50"/>
      <c r="E90" s="50"/>
      <c r="F90" s="50"/>
      <c r="G90" s="50"/>
      <c r="H90" s="50"/>
      <c r="I90" s="50"/>
      <c r="J90" s="50"/>
      <c r="K90" s="50"/>
      <c r="L90" s="50"/>
      <c r="M90" s="37"/>
      <c r="N90" s="46"/>
    </row>
    <row r="91" spans="1:14">
      <c r="A91" s="43"/>
      <c r="B91" s="50"/>
      <c r="C91" s="50"/>
      <c r="D91" s="50"/>
      <c r="E91" s="50"/>
      <c r="F91" s="50"/>
      <c r="G91" s="50"/>
      <c r="H91" s="50"/>
      <c r="I91" s="50"/>
      <c r="J91" s="50"/>
      <c r="K91" s="50"/>
      <c r="L91" s="50"/>
      <c r="M91" s="37"/>
      <c r="N91" s="46"/>
    </row>
    <row r="92" spans="1:14" ht="15" customHeight="1">
      <c r="A92" s="43"/>
      <c r="B92" s="141" t="s">
        <v>46</v>
      </c>
      <c r="C92" s="141"/>
      <c r="D92" s="141"/>
      <c r="E92" s="141"/>
      <c r="F92" s="141"/>
      <c r="G92" s="141"/>
      <c r="H92" s="141"/>
      <c r="I92" s="141"/>
      <c r="J92" s="141"/>
      <c r="K92" s="141"/>
      <c r="L92" s="141"/>
      <c r="M92" s="141"/>
      <c r="N92" s="46"/>
    </row>
    <row r="93" spans="1:14">
      <c r="A93" s="43"/>
      <c r="B93" s="141"/>
      <c r="C93" s="141"/>
      <c r="D93" s="141"/>
      <c r="E93" s="141"/>
      <c r="F93" s="141"/>
      <c r="G93" s="141"/>
      <c r="H93" s="141"/>
      <c r="I93" s="141"/>
      <c r="J93" s="141"/>
      <c r="K93" s="141"/>
      <c r="L93" s="141"/>
      <c r="M93" s="141"/>
      <c r="N93" s="46"/>
    </row>
    <row r="94" spans="1:14">
      <c r="A94" s="43"/>
      <c r="B94" s="141"/>
      <c r="C94" s="141"/>
      <c r="D94" s="141"/>
      <c r="E94" s="141"/>
      <c r="F94" s="141"/>
      <c r="G94" s="141"/>
      <c r="H94" s="141"/>
      <c r="I94" s="141"/>
      <c r="J94" s="141"/>
      <c r="K94" s="141"/>
      <c r="L94" s="141"/>
      <c r="M94" s="141"/>
      <c r="N94" s="46"/>
    </row>
    <row r="95" spans="1:14" ht="32.25" customHeight="1">
      <c r="A95" s="43"/>
      <c r="B95" s="141"/>
      <c r="C95" s="141"/>
      <c r="D95" s="141"/>
      <c r="E95" s="141"/>
      <c r="F95" s="141"/>
      <c r="G95" s="141"/>
      <c r="H95" s="141"/>
      <c r="I95" s="141"/>
      <c r="J95" s="141"/>
      <c r="K95" s="141"/>
      <c r="L95" s="141"/>
      <c r="M95" s="141"/>
      <c r="N95" s="46"/>
    </row>
    <row r="96" spans="1:14" s="52" customFormat="1" ht="22.5" customHeight="1">
      <c r="A96" s="41" t="s">
        <v>214</v>
      </c>
      <c r="B96" s="145" t="s">
        <v>33</v>
      </c>
      <c r="C96" s="145"/>
      <c r="D96" s="145"/>
      <c r="E96" s="145"/>
      <c r="F96" s="145"/>
      <c r="G96" s="145"/>
      <c r="H96" s="145"/>
      <c r="I96" s="145"/>
      <c r="J96" s="145"/>
      <c r="K96" s="145"/>
      <c r="L96" s="145"/>
      <c r="M96" s="145"/>
      <c r="N96" s="51"/>
    </row>
    <row r="97" spans="1:14">
      <c r="A97" s="43"/>
      <c r="B97" s="47"/>
      <c r="C97" s="47"/>
      <c r="D97" s="47"/>
      <c r="E97" s="47"/>
      <c r="F97" s="47"/>
      <c r="G97" s="47"/>
      <c r="H97" s="47"/>
      <c r="I97" s="47"/>
      <c r="J97" s="47"/>
      <c r="K97" s="47"/>
      <c r="L97" s="47"/>
      <c r="M97" s="47"/>
      <c r="N97" s="46"/>
    </row>
    <row r="98" spans="1:14" ht="18.75" customHeight="1">
      <c r="A98" s="43"/>
      <c r="B98" s="141" t="s">
        <v>236</v>
      </c>
      <c r="C98" s="141"/>
      <c r="D98" s="141"/>
      <c r="E98" s="141"/>
      <c r="F98" s="141"/>
      <c r="G98" s="141"/>
      <c r="H98" s="141"/>
      <c r="I98" s="141"/>
      <c r="J98" s="141"/>
      <c r="K98" s="141"/>
      <c r="L98" s="141"/>
      <c r="M98" s="141"/>
      <c r="N98" s="46"/>
    </row>
    <row r="99" spans="1:14">
      <c r="A99" s="43"/>
      <c r="B99" s="141"/>
      <c r="C99" s="141"/>
      <c r="D99" s="141"/>
      <c r="E99" s="141"/>
      <c r="F99" s="141"/>
      <c r="G99" s="141"/>
      <c r="H99" s="141"/>
      <c r="I99" s="141"/>
      <c r="J99" s="141"/>
      <c r="K99" s="141"/>
      <c r="L99" s="141"/>
      <c r="M99" s="141"/>
      <c r="N99" s="46"/>
    </row>
    <row r="100" spans="1:14">
      <c r="A100" s="43"/>
      <c r="B100" s="141"/>
      <c r="C100" s="141"/>
      <c r="D100" s="141"/>
      <c r="E100" s="141"/>
      <c r="F100" s="141"/>
      <c r="G100" s="141"/>
      <c r="H100" s="141"/>
      <c r="I100" s="141"/>
      <c r="J100" s="141"/>
      <c r="K100" s="141"/>
      <c r="L100" s="141"/>
      <c r="M100" s="141"/>
      <c r="N100" s="46"/>
    </row>
    <row r="101" spans="1:14" ht="15" customHeight="1">
      <c r="A101" s="43"/>
      <c r="B101" s="141"/>
      <c r="C101" s="141"/>
      <c r="D101" s="141"/>
      <c r="E101" s="141"/>
      <c r="F101" s="141"/>
      <c r="G101" s="141"/>
      <c r="H101" s="141"/>
      <c r="I101" s="141"/>
      <c r="J101" s="141"/>
      <c r="K101" s="141"/>
      <c r="L101" s="141"/>
      <c r="M101" s="141"/>
      <c r="N101" s="46"/>
    </row>
    <row r="102" spans="1:14" ht="15" customHeight="1">
      <c r="A102" s="43"/>
      <c r="B102" s="141"/>
      <c r="C102" s="141"/>
      <c r="D102" s="141"/>
      <c r="E102" s="141"/>
      <c r="F102" s="141"/>
      <c r="G102" s="141"/>
      <c r="H102" s="141"/>
      <c r="I102" s="141"/>
      <c r="J102" s="141"/>
      <c r="K102" s="141"/>
      <c r="L102" s="141"/>
      <c r="M102" s="141"/>
      <c r="N102" s="46"/>
    </row>
    <row r="103" spans="1:14" ht="15" customHeight="1">
      <c r="A103" s="43"/>
      <c r="B103" s="141"/>
      <c r="C103" s="141"/>
      <c r="D103" s="141"/>
      <c r="E103" s="141"/>
      <c r="F103" s="141"/>
      <c r="G103" s="141"/>
      <c r="H103" s="141"/>
      <c r="I103" s="141"/>
      <c r="J103" s="141"/>
      <c r="K103" s="141"/>
      <c r="L103" s="141"/>
      <c r="M103" s="141"/>
      <c r="N103" s="46"/>
    </row>
    <row r="104" spans="1:14">
      <c r="A104" s="43"/>
      <c r="B104" s="141"/>
      <c r="C104" s="141"/>
      <c r="D104" s="141"/>
      <c r="E104" s="141"/>
      <c r="F104" s="141"/>
      <c r="G104" s="141"/>
      <c r="H104" s="141"/>
      <c r="I104" s="141"/>
      <c r="J104" s="141"/>
      <c r="K104" s="141"/>
      <c r="L104" s="141"/>
      <c r="M104" s="141"/>
      <c r="N104" s="46"/>
    </row>
    <row r="105" spans="1:14" ht="34.5" customHeight="1">
      <c r="A105" s="43"/>
      <c r="B105" s="141"/>
      <c r="C105" s="141"/>
      <c r="D105" s="141"/>
      <c r="E105" s="141"/>
      <c r="F105" s="141"/>
      <c r="G105" s="141"/>
      <c r="H105" s="141"/>
      <c r="I105" s="141"/>
      <c r="J105" s="141"/>
      <c r="K105" s="141"/>
      <c r="L105" s="141"/>
      <c r="M105" s="141"/>
      <c r="N105" s="46"/>
    </row>
    <row r="106" spans="1:14" ht="34.5" customHeight="1">
      <c r="A106" s="43"/>
      <c r="B106" s="141"/>
      <c r="C106" s="141"/>
      <c r="D106" s="141"/>
      <c r="E106" s="141"/>
      <c r="F106" s="141"/>
      <c r="G106" s="141"/>
      <c r="H106" s="141"/>
      <c r="I106" s="141"/>
      <c r="J106" s="141"/>
      <c r="K106" s="141"/>
      <c r="L106" s="141"/>
      <c r="M106" s="141"/>
      <c r="N106" s="46"/>
    </row>
    <row r="107" spans="1:14" ht="68.099999999999994" customHeight="1">
      <c r="A107" s="43"/>
      <c r="B107" s="141"/>
      <c r="C107" s="141"/>
      <c r="D107" s="141"/>
      <c r="E107" s="141"/>
      <c r="F107" s="141"/>
      <c r="G107" s="141"/>
      <c r="H107" s="141"/>
      <c r="I107" s="141"/>
      <c r="J107" s="141"/>
      <c r="K107" s="141"/>
      <c r="L107" s="141"/>
      <c r="M107" s="141"/>
      <c r="N107" s="46"/>
    </row>
    <row r="108" spans="1:14" ht="75.75" customHeight="1">
      <c r="A108" s="43"/>
      <c r="B108" s="141"/>
      <c r="C108" s="141"/>
      <c r="D108" s="141"/>
      <c r="E108" s="141"/>
      <c r="F108" s="141"/>
      <c r="G108" s="141"/>
      <c r="H108" s="141"/>
      <c r="I108" s="141"/>
      <c r="J108" s="141"/>
      <c r="K108" s="141"/>
      <c r="L108" s="141"/>
      <c r="M108" s="141"/>
      <c r="N108" s="46"/>
    </row>
    <row r="109" spans="1:14" ht="16.7" customHeight="1" thickBot="1">
      <c r="A109" s="53"/>
      <c r="B109" s="54"/>
      <c r="C109" s="54"/>
      <c r="D109" s="54"/>
      <c r="E109" s="54"/>
      <c r="F109" s="54"/>
      <c r="G109" s="54"/>
      <c r="H109" s="54"/>
      <c r="I109" s="54"/>
      <c r="J109" s="54"/>
      <c r="K109" s="54"/>
      <c r="L109" s="54"/>
      <c r="M109" s="54"/>
      <c r="N109" s="55"/>
    </row>
  </sheetData>
  <sheetProtection algorithmName="SHA-512" hashValue="04+QpTtt/EPygW7+T45gmpFdr+doLgMgL9Ps2OUhhz4zpKL2gQzKZ0quZn3Mmh8tIyo2PbIRdhYe1dU+MJ0M3A==" saltValue="Z5VQbEEFc8ewNNHsgpHOMA==" spinCount="100000" sheet="1" objects="1" scenarios="1" selectLockedCells="1"/>
  <mergeCells count="18">
    <mergeCell ref="B98:M108"/>
    <mergeCell ref="C31:E31"/>
    <mergeCell ref="F31:L31"/>
    <mergeCell ref="C32:E32"/>
    <mergeCell ref="F32:L32"/>
    <mergeCell ref="B73:L88"/>
    <mergeCell ref="B92:M95"/>
    <mergeCell ref="B96:M96"/>
    <mergeCell ref="F33:L42"/>
    <mergeCell ref="C33:E42"/>
    <mergeCell ref="F43:L52"/>
    <mergeCell ref="C43:E52"/>
    <mergeCell ref="B55:L71"/>
    <mergeCell ref="A3:N4"/>
    <mergeCell ref="B14:N14"/>
    <mergeCell ref="B6:N6"/>
    <mergeCell ref="B8:M13"/>
    <mergeCell ref="B16:M29"/>
  </mergeCells>
  <phoneticPr fontId="1"/>
  <pageMargins left="0.70866141732283472" right="0.70866141732283472" top="0.74803149606299213" bottom="0.74803149606299213" header="0.31496062992125984" footer="0.31496062992125984"/>
  <pageSetup paperSize="9" scale="35" orientation="portrait" r:id="rId1"/>
  <headerFooter>
    <oddFooter>&amp;C「はじめに」シート</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A4087-D904-40DF-A271-649AE824DB13}">
  <sheetPr>
    <tabColor theme="8" tint="0.79998168889431442"/>
    <pageSetUpPr fitToPage="1"/>
  </sheetPr>
  <dimension ref="A1:D10"/>
  <sheetViews>
    <sheetView workbookViewId="0">
      <selection activeCell="B10" sqref="B10"/>
    </sheetView>
  </sheetViews>
  <sheetFormatPr defaultColWidth="9" defaultRowHeight="15.75"/>
  <cols>
    <col min="1" max="1" width="18.5" style="111" customWidth="1"/>
    <col min="2" max="2" width="118.625" style="120" customWidth="1"/>
    <col min="3" max="3" width="9" style="112"/>
    <col min="4" max="16384" width="9" style="38"/>
  </cols>
  <sheetData>
    <row r="1" spans="1:4" s="79" customFormat="1" ht="57">
      <c r="A1" s="98" t="str">
        <f>'Assessment Item List'!A1</f>
        <v xml:space="preserve">STAR-1 Conformance Requirement Number </v>
      </c>
      <c r="B1" s="99" t="str">
        <f>'Assessment Item List'!A8</f>
        <v>S1.1-07</v>
      </c>
      <c r="C1" s="113"/>
      <c r="D1" s="114"/>
    </row>
    <row r="2" spans="1:4" s="79" customFormat="1" ht="15.75" customHeight="1">
      <c r="A2" s="101" t="s">
        <v>157</v>
      </c>
      <c r="B2" s="34" t="s">
        <v>233</v>
      </c>
      <c r="C2" s="115"/>
      <c r="D2" s="114"/>
    </row>
    <row r="3" spans="1:4" s="79" customFormat="1" ht="57" customHeight="1">
      <c r="A3" s="101" t="s">
        <v>159</v>
      </c>
      <c r="B3" s="35" t="s">
        <v>235</v>
      </c>
      <c r="C3" s="116" t="s">
        <v>22</v>
      </c>
      <c r="D3" s="114"/>
    </row>
    <row r="4" spans="1:4" s="79" customFormat="1" ht="114" customHeight="1">
      <c r="A4" s="101" t="s">
        <v>35</v>
      </c>
      <c r="B4" s="35" t="s">
        <v>235</v>
      </c>
      <c r="C4" s="102" t="s">
        <v>21</v>
      </c>
    </row>
    <row r="5" spans="1:4" s="79" customFormat="1" ht="42.75">
      <c r="A5" s="103" t="str">
        <f>'Assessment Item List'!B1</f>
        <v>Security Requirements (Major Category)</v>
      </c>
      <c r="B5" s="104" t="str">
        <f>'Assessment Item List'!B8</f>
        <v xml:space="preserve">3. Keep software updated
</v>
      </c>
      <c r="C5" s="117"/>
      <c r="D5" s="114"/>
    </row>
    <row r="6" spans="1:4" s="79" customFormat="1" ht="28.5">
      <c r="A6" s="103" t="str">
        <f>'Assessment Item List'!C1</f>
        <v xml:space="preserve"> Security Requirements</v>
      </c>
      <c r="B6" s="104" t="str">
        <f>'Assessment Item List'!C8</f>
        <v xml:space="preserve">3-3. When the product  implements an update mechanism, the update shall be simple for the user to apply.
</v>
      </c>
      <c r="C6" s="117"/>
      <c r="D6" s="114"/>
    </row>
    <row r="7" spans="1:4" s="79" customFormat="1" ht="42.75">
      <c r="A7" s="105" t="str">
        <f>'Assessment Item List'!D1</f>
        <v>STAR-1 Conformance Requirement</v>
      </c>
      <c r="B7" s="106" t="str">
        <f>'Assessment Item List'!D8</f>
        <v xml:space="preserve">It shall be enabled for users to perform software updates in an easy and understandable procedure when applying updates.
</v>
      </c>
      <c r="C7" s="117"/>
      <c r="D7" s="114"/>
    </row>
    <row r="8" spans="1:4" s="79" customFormat="1" ht="57">
      <c r="A8" s="107" t="str">
        <f>'Assessment Item List'!E1</f>
        <v>Conditions for being Not Applicable (NA) and Supplementary Explanation</v>
      </c>
      <c r="B8" s="108" t="str">
        <f>'Assessment Item List'!E8</f>
        <v xml:space="preserve"> [Conditions for being Not Applicable (NA)]
None
</v>
      </c>
      <c r="C8" s="117"/>
      <c r="D8" s="114"/>
    </row>
    <row r="9" spans="1:4" s="79" customFormat="1" ht="71.25">
      <c r="A9" s="109" t="str">
        <f>'Assessment Item List'!F1</f>
        <v>Assessment Method</v>
      </c>
      <c r="B9" s="110" t="str">
        <f>'Assessment Item List'!F8</f>
        <v xml:space="preserve">	Document assessment: subject
It shall be assessed that easy and understandable procedures for software updates are clearly stated in the user-accessible media (e.g., manuals, websites of IoT product).
	Device check: None
</v>
      </c>
      <c r="C9" s="117"/>
      <c r="D9" s="114"/>
    </row>
    <row r="10" spans="1:4" s="79" customFormat="1" ht="299.25">
      <c r="A10" s="109" t="str">
        <f>'Assessment Item List'!G1</f>
        <v>STAR-1 Assessment Guide</v>
      </c>
      <c r="B10" s="110" t="str">
        <f>'Assessment Item List'!G8</f>
        <v xml:space="preserve">For this conformance requirement, the final decision of "Conforming (Y)" will be made only when the assessment result of the following document assessment is judged as "Conforming (Y)."
[Document Assessment]
It shall be assessed that easy and understandable procedures for software updates are clearly stated in the user-accessible media (e.g., manuals, websites of IoT product).
Only when it is confirmed that the procedure for updating the software (it is acceptable to use multiple update methods) is clearly stated the procedure similar to any of the following assessment items 1 to 4, the assessment result of the document assessment for this conformance requirement will be judged as "Conforming (Y)." 
Assessment Item 1:
It shall be clearly stated that the update will be performed automatically. In addition, it shall be clearly stated what to do if the automatic update fails.
Assessment Item 2:
The procedure for users to perform updates using the IoT product's associated services (e.g., mobile applications) shall be clearly defined.
Assessment Item 3:
The procedure for users to perform updates via the IoT product interface (e.g., web interface) shall be clearly defined.
Assessment Item 4:
The procedure for users to download the update file from the IoT product vendor's website and to perform the update by installation shall be clearly stated.
</v>
      </c>
      <c r="C10" s="117"/>
      <c r="D10" s="114"/>
    </row>
  </sheetData>
  <sheetProtection algorithmName="SHA-512" hashValue="JOFkogyiCZV8MN7IqbBNXOFUOHCCxTe+7IwTpChHLXuZPUcmWivZIFiWeheBnG8cmrKSTsg3b1oVA1jN5UgSZw==" saltValue="pXigo4xHYDsofDLCvShX1w=="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C3A59F8-8EEA-4C39-AB3C-9F71FB031505}">
          <x14:formula1>
            <xm:f>Selections!$A$15</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8CB93-AFF5-45E2-96B6-5F6FF0CDB3C5}">
  <sheetPr>
    <tabColor theme="8" tint="0.79998168889431442"/>
    <pageSetUpPr fitToPage="1"/>
  </sheetPr>
  <dimension ref="A1:D10"/>
  <sheetViews>
    <sheetView zoomScaleNormal="100" workbookViewId="0">
      <selection activeCell="B5" sqref="B5"/>
    </sheetView>
  </sheetViews>
  <sheetFormatPr defaultColWidth="9" defaultRowHeight="15.75"/>
  <cols>
    <col min="1" max="1" width="18.5" style="111" bestFit="1" customWidth="1"/>
    <col min="2" max="2" width="118.625" style="120" customWidth="1"/>
    <col min="3" max="3" width="9" style="112"/>
    <col min="4" max="16384" width="9" style="38"/>
  </cols>
  <sheetData>
    <row r="1" spans="1:4" s="79" customFormat="1" ht="57" customHeight="1">
      <c r="A1" s="98" t="str">
        <f>'Assessment Item List'!A1</f>
        <v xml:space="preserve">STAR-1 Conformance Requirement Number </v>
      </c>
      <c r="B1" s="99" t="str">
        <f>'Assessment Item List'!A9</f>
        <v>S1.1-08</v>
      </c>
      <c r="C1" s="113"/>
      <c r="D1" s="114"/>
    </row>
    <row r="2" spans="1:4" s="79" customFormat="1" ht="15.75" customHeight="1">
      <c r="A2" s="101" t="s">
        <v>157</v>
      </c>
      <c r="B2" s="34" t="s">
        <v>233</v>
      </c>
      <c r="C2" s="113"/>
      <c r="D2" s="114"/>
    </row>
    <row r="3" spans="1:4" s="79" customFormat="1" ht="57" customHeight="1">
      <c r="A3" s="101" t="s">
        <v>159</v>
      </c>
      <c r="B3" s="35" t="s">
        <v>235</v>
      </c>
      <c r="C3" s="121" t="s">
        <v>22</v>
      </c>
      <c r="D3" s="114"/>
    </row>
    <row r="4" spans="1:4" s="79" customFormat="1" ht="114" customHeight="1">
      <c r="A4" s="101" t="s">
        <v>35</v>
      </c>
      <c r="B4" s="35" t="s">
        <v>235</v>
      </c>
      <c r="C4" s="102" t="s">
        <v>21</v>
      </c>
    </row>
    <row r="5" spans="1:4" s="79" customFormat="1" ht="42.75">
      <c r="A5" s="103" t="str">
        <f>'Assessment Item List'!B1</f>
        <v>Security Requirements (Major Category)</v>
      </c>
      <c r="B5" s="104" t="str">
        <f>'Assessment Item List'!B9</f>
        <v xml:space="preserve">3. Keep software updated
</v>
      </c>
      <c r="C5" s="117"/>
      <c r="D5" s="114"/>
    </row>
    <row r="6" spans="1:4" s="79" customFormat="1" ht="85.5">
      <c r="A6" s="103" t="str">
        <f>'Assessment Item List'!C1</f>
        <v xml:space="preserve"> Security Requirements</v>
      </c>
      <c r="B6" s="104" t="str">
        <f>'Assessment Item List'!C9</f>
        <v xml:space="preserve">3-2. When the device is not a constrained device, it shall have an update mechanism for the secure installation 
of updates.
3-7. When the product  implements an update mechanism, the product shall use best practice cryptography to facilitate secure update mechanisms.
3-10. Where updates are delivered over a network interface, the product shall verify the authenticity and integrity of each update via a trust relationship.
</v>
      </c>
      <c r="C6" s="117"/>
      <c r="D6" s="114"/>
    </row>
    <row r="7" spans="1:4" s="79" customFormat="1" ht="42.75">
      <c r="A7" s="105" t="str">
        <f>'Assessment Item List'!D1</f>
        <v>STAR-1 Conformance Requirement</v>
      </c>
      <c r="B7" s="106" t="str">
        <f>'Assessment Item List'!D9</f>
        <v xml:space="preserve">When updating software via a network, there shall be a mechanism to verify software integrity prior to updating.
</v>
      </c>
      <c r="C7" s="117"/>
      <c r="D7" s="114"/>
    </row>
    <row r="8" spans="1:4" s="79" customFormat="1" ht="57">
      <c r="A8" s="107" t="str">
        <f>'Assessment Item List'!E1</f>
        <v>Conditions for being Not Applicable (NA) and Supplementary Explanation</v>
      </c>
      <c r="B8" s="108" t="str">
        <f>'Assessment Item List'!E9</f>
        <v xml:space="preserve">[Conditions for being Not Applicable (NA)]
No mechanism exists to update software over the network. (The assumed update mechanism shall be described in the "Reason for being an NA" field.)
</v>
      </c>
      <c r="C8" s="117"/>
      <c r="D8" s="114"/>
    </row>
    <row r="9" spans="1:4" s="79" customFormat="1" ht="71.25">
      <c r="A9" s="109" t="str">
        <f>'Assessment Item List'!F1</f>
        <v>Assessment Method</v>
      </c>
      <c r="B9" s="110" t="str">
        <f>'Assessment Item List'!F9</f>
        <v xml:space="preserve">	Document assessment: subject
It shall be assessed that the technical documentation of the IoT product clearly describes the implementation of a mechanism to verify software integrity prior to updating.
	Device check: None
</v>
      </c>
      <c r="C9" s="117"/>
      <c r="D9" s="114"/>
    </row>
    <row r="10" spans="1:4" s="79" customFormat="1" ht="356.25">
      <c r="A10" s="109" t="str">
        <f>'Assessment Item List'!G1</f>
        <v>STAR-1 Assessment Guide</v>
      </c>
      <c r="B10" s="110" t="str">
        <f>'Assessment Item List'!G9</f>
        <v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clearly indicates the implementation of a mechanism to check the integrity of the software before updating. Only when the implementation of a mechanism similar to or beyond any of the following assessment items 1 to 4 are clearly stated, and when it is confirmed that assessment item 5 is satisfied, the assessment result of the document assessment of this conformance requirement is judged as "Conforming (Y)."　　
Assessment Item 1:
It shall be clearly stated that the hash value assigned to the update software is checked against the hash value before or during installation of the update software, and that if a mismatch is detected as a result of the check, the installation will be terminated.
Assessment Item 2:
It shall be clearly stated that the digital signature assigned to the update software is verified before or during the installation of the update software, and that if the verification results show NG, the installation will be terminated.
Assessment Item 3:
It shall be clearly stated that the hash value assigned to the update software is checked against the hash value in the associated application on the PC, smartphone, etc., before installing the updated software, and that if a mismatch is detected as a result of the check, the installation will be terminated.
Assessment Item 4:
It shall be clearly stated that the associated application on the PC, smartphone, etc., is verified by the digital signature assigned to the update software before installing the update software, and that if the verification results show NG, the installation will be terminated.
Assessment Item 5:
For hash functions and digital signatures used in assessment items 1 to 4, the algorithm listed in the "e-Government Recommended Ciphers List" of "The list of ciphers that is referred to in the procurement for the e-Government system (CRYPTREC Ciphers List) " shall be used.
</v>
      </c>
      <c r="C10" s="117"/>
      <c r="D10" s="114"/>
    </row>
  </sheetData>
  <sheetProtection algorithmName="SHA-512" hashValue="J3WpmDJMBnxhiSupTAdNCQpH94E2xWvJcjsAuPkkR8Qw98rRB0KJ6+YWz6FEODSMiZjIlCZj3LWZYXJz30tqDg==" saltValue="gjtOiAoIbKghr635wP2Z+A=="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DADE919-94CC-4CF3-B1A5-E722AB8B9B14}">
          <x14:formula1>
            <xm:f>Selections!$A$15</xm:f>
          </x14:formula1>
          <xm:sqref>B2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A10C1-0A2B-42BD-8C4F-FFB6D1FC3E8B}">
  <sheetPr>
    <tabColor theme="8" tint="0.79998168889431442"/>
    <pageSetUpPr fitToPage="1"/>
  </sheetPr>
  <dimension ref="A1:D10"/>
  <sheetViews>
    <sheetView workbookViewId="0">
      <selection activeCell="B4" sqref="B4"/>
    </sheetView>
  </sheetViews>
  <sheetFormatPr defaultColWidth="9" defaultRowHeight="15.75"/>
  <cols>
    <col min="1" max="1" width="18.5" style="111" bestFit="1" customWidth="1"/>
    <col min="2" max="2" width="118.625" style="120" customWidth="1"/>
    <col min="3" max="3" width="9" style="112"/>
    <col min="4" max="16384" width="9" style="38"/>
  </cols>
  <sheetData>
    <row r="1" spans="1:4" s="79" customFormat="1" ht="57">
      <c r="A1" s="98" t="str">
        <f>'Assessment Item List'!A1</f>
        <v xml:space="preserve">STAR-1 Conformance Requirement Number </v>
      </c>
      <c r="B1" s="99" t="str">
        <f>'Assessment Item List'!A10</f>
        <v>S1.1-09</v>
      </c>
      <c r="C1" s="113"/>
      <c r="D1" s="114"/>
    </row>
    <row r="2" spans="1:4" s="79" customFormat="1" ht="15.75" customHeight="1">
      <c r="A2" s="101" t="s">
        <v>157</v>
      </c>
      <c r="B2" s="129"/>
      <c r="C2" s="115"/>
      <c r="D2" s="114"/>
    </row>
    <row r="3" spans="1:4" s="79" customFormat="1" ht="57" customHeight="1">
      <c r="A3" s="101" t="s">
        <v>159</v>
      </c>
      <c r="B3" s="130"/>
      <c r="C3" s="116" t="s">
        <v>22</v>
      </c>
      <c r="D3" s="114"/>
    </row>
    <row r="4" spans="1:4" s="79" customFormat="1" ht="114" customHeight="1">
      <c r="A4" s="101" t="s">
        <v>35</v>
      </c>
      <c r="B4" s="130"/>
      <c r="C4" s="102" t="s">
        <v>21</v>
      </c>
    </row>
    <row r="5" spans="1:4" s="79" customFormat="1" ht="42.75">
      <c r="A5" s="103" t="str">
        <f>'Assessment Item List'!B1</f>
        <v>Security Requirements (Major Category)</v>
      </c>
      <c r="B5" s="104" t="str">
        <f>'Assessment Item List'!B10</f>
        <v xml:space="preserve">3. Keep software updated
</v>
      </c>
      <c r="C5" s="117"/>
      <c r="D5" s="114"/>
    </row>
    <row r="6" spans="1:4" s="79" customFormat="1" ht="28.5">
      <c r="A6" s="103" t="str">
        <f>'Assessment Item List'!C1</f>
        <v xml:space="preserve"> Security Requirements</v>
      </c>
      <c r="B6" s="104" t="str">
        <f>'Assessment Item List'!C10</f>
        <v xml:space="preserve">3-8. When the product  implements an update mechanism, security updates shall be timely.
</v>
      </c>
      <c r="C6" s="117"/>
      <c r="D6" s="114"/>
    </row>
    <row r="7" spans="1:4" s="79" customFormat="1" ht="42.75">
      <c r="A7" s="105" t="str">
        <f>'Assessment Item List'!D1</f>
        <v>STAR-1 Conformance Requirement</v>
      </c>
      <c r="B7" s="106" t="str">
        <f>'Assessment Item List'!D10</f>
        <v xml:space="preserve">The manufacturer shall document policies and guidelines for prioritizing security updates for the purpose of rapid updates to security issues.
</v>
      </c>
      <c r="C7" s="117"/>
      <c r="D7" s="114"/>
    </row>
    <row r="8" spans="1:4" s="79" customFormat="1" ht="57">
      <c r="A8" s="107" t="str">
        <f>'Assessment Item List'!E1</f>
        <v>Conditions for being Not Applicable (NA) and Supplementary Explanation</v>
      </c>
      <c r="B8" s="108" t="str">
        <f>'Assessment Item List'!E10</f>
        <v xml:space="preserve">[Conditions for being Not Applicable (NA)]
None
</v>
      </c>
      <c r="C8" s="117"/>
      <c r="D8" s="114"/>
    </row>
    <row r="9" spans="1:4" s="79" customFormat="1" ht="71.25">
      <c r="A9" s="109" t="str">
        <f>'Assessment Item List'!F1</f>
        <v>Assessment Method</v>
      </c>
      <c r="B9" s="110" t="str">
        <f>'Assessment Item List'!F10</f>
        <v xml:space="preserve">	Document assessment: subject 
It shall be assessed that the organization's rules, policies, procedures, etc., or technical documentation of IoT products clearly state policies and guidelines for determining security update priorities.
	Device check: None
</v>
      </c>
      <c r="C9" s="117"/>
      <c r="D9" s="114"/>
    </row>
    <row r="10" spans="1:4" s="79" customFormat="1" ht="228">
      <c r="A10" s="109" t="str">
        <f>'Assessment Item List'!G1</f>
        <v>STAR-1 Assessment Guide</v>
      </c>
      <c r="B10" s="110" t="str">
        <f>'Assessment Item List'!G10</f>
        <v xml:space="preserve">For this conformance requirement, the final Decision of "Conforming (Y)" will be made only when the assessment result of the following document assessment is judged as "Conforming (Y)."
[Document Assessment]
The organization's rules, policies, procedures, etc., or the technical documentation for IoT products shall clearly state the policies and guidelines for determining the priority of security updates. Only when it is confirmed that all of the following assessment items 1 to 3 are satisfied, the assessment result of the document assessment for this conformance requirement is judged as "Conforming (Y)."
Assessment Item 1:
Guidelines for determining the severity and importance of the vulnerabilities to be addressed and the types of vulnerabilities (e.g., firmware, hardware, software) to determine the priority of security updates shall be described.
Assessment Item 2:
The organizational structure for handling incident response (e.g., PSIRT, incident response system) and a series of response processes and policies, including vulnerability information collection, triage and analysis, countermeasures, and updates, shall be described.
Assessment Item 3:
In the case of a product that is developed and operated by multiple stakeholders, the system for communication among stakeholders (contact information, method of communication, etc.) shall be described.
</v>
      </c>
      <c r="C10" s="117"/>
      <c r="D10" s="114"/>
    </row>
  </sheetData>
  <sheetProtection algorithmName="SHA-512" hashValue="tI1PBh7hUAU2WwdlRp1BbGzZN7+hXd4vcjdNgowip3Pm0zZchceAqaQ6TF+5/DVbEvYQ66Eb2eWT8HBZK+q0xg==" saltValue="Yvfa+2lX22RV/FjnWwp5jA=="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E5E9E42-F4CC-4D93-8345-782F9772A0A8}">
          <x14:formula1>
            <xm:f>Selections!$A$12:$A$14</xm:f>
          </x14:formula1>
          <xm:sqref>B2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F080D-EAFA-481E-A82E-BB93B4AD5982}">
  <sheetPr>
    <tabColor theme="8" tint="0.79998168889431442"/>
    <pageSetUpPr fitToPage="1"/>
  </sheetPr>
  <dimension ref="A1:D10"/>
  <sheetViews>
    <sheetView workbookViewId="0">
      <selection activeCell="B4" sqref="B4"/>
    </sheetView>
  </sheetViews>
  <sheetFormatPr defaultColWidth="9" defaultRowHeight="15.75"/>
  <cols>
    <col min="1" max="1" width="18.5" style="111" bestFit="1" customWidth="1"/>
    <col min="2" max="2" width="118.625" style="120" customWidth="1"/>
    <col min="3" max="3" width="9" style="112" customWidth="1"/>
    <col min="4" max="16384" width="9" style="38"/>
  </cols>
  <sheetData>
    <row r="1" spans="1:4" s="79" customFormat="1" ht="57" customHeight="1">
      <c r="A1" s="98" t="str">
        <f>'Assessment Item List'!A1</f>
        <v xml:space="preserve">STAR-1 Conformance Requirement Number </v>
      </c>
      <c r="B1" s="99" t="str">
        <f>'Assessment Item List'!A11</f>
        <v>S1.1-10</v>
      </c>
      <c r="C1" s="113"/>
      <c r="D1" s="114"/>
    </row>
    <row r="2" spans="1:4" s="79" customFormat="1" ht="15.75" customHeight="1">
      <c r="A2" s="101" t="s">
        <v>157</v>
      </c>
      <c r="B2" s="34" t="s">
        <v>233</v>
      </c>
      <c r="C2" s="115"/>
      <c r="D2" s="114"/>
    </row>
    <row r="3" spans="1:4" s="79" customFormat="1" ht="57" customHeight="1">
      <c r="A3" s="101" t="s">
        <v>159</v>
      </c>
      <c r="B3" s="35" t="s">
        <v>235</v>
      </c>
      <c r="C3" s="116" t="s">
        <v>22</v>
      </c>
      <c r="D3" s="114"/>
    </row>
    <row r="4" spans="1:4" s="79" customFormat="1" ht="114" customHeight="1">
      <c r="A4" s="101" t="s">
        <v>35</v>
      </c>
      <c r="B4" s="35" t="s">
        <v>235</v>
      </c>
      <c r="C4" s="102" t="s">
        <v>21</v>
      </c>
    </row>
    <row r="5" spans="1:4" s="79" customFormat="1" ht="42.75">
      <c r="A5" s="103" t="str">
        <f>'Assessment Item List'!B1</f>
        <v>Security Requirements (Major Category)</v>
      </c>
      <c r="B5" s="104" t="str">
        <f>'Assessment Item List'!B11</f>
        <v>3. Keep software updated</v>
      </c>
      <c r="C5" s="117"/>
      <c r="D5" s="114"/>
    </row>
    <row r="6" spans="1:4" s="79" customFormat="1" ht="28.5">
      <c r="A6" s="103" t="str">
        <f>'Assessment Item List'!C1</f>
        <v xml:space="preserve"> Security Requirements</v>
      </c>
      <c r="B6" s="104" t="str">
        <f>'Assessment Item List'!C11</f>
        <v xml:space="preserve">3-14. The model designation of the products shall be clearly recognizable, either by labelling on the product or via a physical interface.
</v>
      </c>
      <c r="C6" s="117"/>
      <c r="D6" s="114"/>
    </row>
    <row r="7" spans="1:4" s="79" customFormat="1" ht="71.25">
      <c r="A7" s="105" t="str">
        <f>'Assessment Item List'!D1</f>
        <v>STAR-1 Conformance Requirement</v>
      </c>
      <c r="B7" s="106" t="str">
        <f>'Assessment Item List'!D11</f>
        <v xml:space="preserve">The model number of the IoT product shall be provided to the user in one of the following measures
(1)	The model number of the IoT product is labelled directly on the IoT product itself.
(2)	Users can recognize the model number by the GUI, web UI, etc., of the IoT product or the GUI, web UI, etc., of software or applications (e.g., smartphone apps) associated with the IoT product.
</v>
      </c>
      <c r="C7" s="117"/>
      <c r="D7" s="114"/>
    </row>
    <row r="8" spans="1:4" s="79" customFormat="1" ht="57">
      <c r="A8" s="107" t="str">
        <f>'Assessment Item List'!E1</f>
        <v>Conditions for being Not Applicable (NA) and Supplementary Explanation</v>
      </c>
      <c r="B8" s="108" t="str">
        <f>'Assessment Item List'!E11</f>
        <v xml:space="preserve">[Conditions for being Not Applicable (NA)]
None
</v>
      </c>
      <c r="C8" s="117"/>
      <c r="D8" s="114"/>
    </row>
    <row r="9" spans="1:4" s="79" customFormat="1" ht="57">
      <c r="A9" s="109" t="str">
        <f>'Assessment Item List'!F1</f>
        <v>Assessment Method</v>
      </c>
      <c r="B9" s="110" t="str">
        <f>'Assessment Item List'!F11</f>
        <v xml:space="preserve">	Document assessment: None
	Device check: subject
Assess whether a method is provided for users to confirm the model number of the IoT product.
</v>
      </c>
      <c r="C9" s="117"/>
      <c r="D9" s="114"/>
    </row>
    <row r="10" spans="1:4" s="79" customFormat="1" ht="185.25">
      <c r="A10" s="109" t="str">
        <f>'Assessment Item List'!G1</f>
        <v>STAR-1 Assessment Guide</v>
      </c>
      <c r="B10" s="110" t="str">
        <f>'Assessment Item List'!G11</f>
        <v xml:space="preserve">For this conformance requirement, the final decision of "Conforming (Y)" will be made only when the assessment result of the following device check is judged as "Conforming (Y)."
[Device check]
It shall be assessed that a method to allow user to confirm the IoT product model number is provided to the user. Only when it can be confirmed that either of the following assessment items 1 or 2 is satisfied, the assessment result of the device check of this conformance requirement is judged as "Conforming (Y)."
Assessment Item 1:
 The IoT product itself shall be verified and the model number of the IoT product shall be labelled.
Assessment Item 2:
 It shall be possible to confirm the model number of the relevant IoT product by actually accessing the GUI, web UI, etc., of the IoT product or the GUI, web UI, etc., of software or applications (smartphone apps, etc.) associated with the IoT product.
</v>
      </c>
      <c r="C10" s="117"/>
      <c r="D10" s="114"/>
    </row>
  </sheetData>
  <sheetProtection algorithmName="SHA-512" hashValue="v/4WLnGpNZ3Bcc+XhffAeny7VaIaYYH6a4qvAhO+x/9GdfxiSF86UMtE5XJBafNdabFP30YjyTds8TITvz5Ong==" saltValue="KIrgfviyFl5cwmQaBZo6NA=="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92A1260-6C63-4407-809E-7F7E001BBDA2}">
          <x14:formula1>
            <xm:f>Selections!$A$15</xm:f>
          </x14:formula1>
          <xm:sqref>B2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F8160-F7C4-489E-9B9D-6C77C5FC03BC}">
  <sheetPr>
    <tabColor theme="8" tint="0.79998168889431442"/>
    <pageSetUpPr fitToPage="1"/>
  </sheetPr>
  <dimension ref="A1:C10"/>
  <sheetViews>
    <sheetView zoomScaleNormal="100" workbookViewId="0">
      <selection activeCell="B7" sqref="B7"/>
    </sheetView>
  </sheetViews>
  <sheetFormatPr defaultColWidth="9" defaultRowHeight="15.75"/>
  <cols>
    <col min="1" max="1" width="18.5" style="111" customWidth="1"/>
    <col min="2" max="2" width="118.625" style="120" customWidth="1"/>
    <col min="3" max="3" width="9" style="112"/>
    <col min="4" max="16384" width="9" style="38"/>
  </cols>
  <sheetData>
    <row r="1" spans="1:3" s="79" customFormat="1" ht="57">
      <c r="A1" s="98" t="str">
        <f>'Assessment Item List'!A1</f>
        <v xml:space="preserve">STAR-1 Conformance Requirement Number </v>
      </c>
      <c r="B1" s="99" t="str">
        <f>'Assessment Item List'!A12</f>
        <v>S1.1-11</v>
      </c>
      <c r="C1" s="115"/>
    </row>
    <row r="2" spans="1:3" s="79" customFormat="1" ht="15.75" customHeight="1">
      <c r="A2" s="101" t="s">
        <v>157</v>
      </c>
      <c r="B2" s="129"/>
      <c r="C2" s="115"/>
    </row>
    <row r="3" spans="1:3" s="79" customFormat="1" ht="57" customHeight="1">
      <c r="A3" s="101" t="s">
        <v>159</v>
      </c>
      <c r="B3" s="130"/>
      <c r="C3" s="116" t="s">
        <v>22</v>
      </c>
    </row>
    <row r="4" spans="1:3" s="79" customFormat="1" ht="114" customHeight="1">
      <c r="A4" s="101" t="s">
        <v>35</v>
      </c>
      <c r="B4" s="130"/>
      <c r="C4" s="102" t="s">
        <v>21</v>
      </c>
    </row>
    <row r="5" spans="1:3" s="79" customFormat="1" ht="42.75">
      <c r="A5" s="103" t="str">
        <f>'Assessment Item List'!B1</f>
        <v>Security Requirements (Major Category)</v>
      </c>
      <c r="B5" s="104" t="str">
        <f>'Assessment Item List'!B12</f>
        <v xml:space="preserve">4. Securely store sensitive parameters
  </v>
      </c>
      <c r="C5" s="115"/>
    </row>
    <row r="6" spans="1:3" s="79" customFormat="1" ht="28.5">
      <c r="A6" s="103" t="str">
        <f>'Assessment Item List'!C1</f>
        <v xml:space="preserve"> Security Requirements</v>
      </c>
      <c r="B6" s="104" t="str">
        <f>'Assessment Item List'!C12</f>
        <v xml:space="preserve">4-1. Sensitive security parameters in the product’s storage shall be stored securely by the product.
</v>
      </c>
      <c r="C6" s="115"/>
    </row>
    <row r="7" spans="1:3" s="79" customFormat="1" ht="42.75">
      <c r="A7" s="105" t="str">
        <f>'Assessment Item List'!D1</f>
        <v>STAR-1 Conformance Requirement</v>
      </c>
      <c r="B7" s="106" t="str">
        <f>'Assessment Item List'!D12</f>
        <v xml:space="preserve">Information assets to be protected that are stored in the storage of IoT products (including information assets to be protected that are stored on storage media such as SD cards) shall be stored securely.
</v>
      </c>
      <c r="C7" s="115"/>
    </row>
    <row r="8" spans="1:3" s="79" customFormat="1" ht="142.5">
      <c r="A8" s="107" t="str">
        <f>'Assessment Item List'!E1</f>
        <v>Conditions for being Not Applicable (NA) and Supplementary Explanation</v>
      </c>
      <c r="B8" s="108" t="str">
        <f>'Assessment Item List'!E12</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C8" s="115"/>
    </row>
    <row r="9" spans="1:3" s="79" customFormat="1" ht="85.5">
      <c r="A9" s="109" t="str">
        <f>'Assessment Item List'!F1</f>
        <v>Assessment Method</v>
      </c>
      <c r="B9" s="110" t="str">
        <f>'Assessment Item List'!F12</f>
        <v xml:space="preserve">	Document assessment: subject
	It shall be assessed that the technical documentation of IoT products clearly describes that the information assets to be protected that are stored in the storage of IoT products (including information assets to be protected that are stored on storage media, such as SD cards, etc.) are securely stored.
	Device check: None
</v>
      </c>
      <c r="C9" s="115"/>
    </row>
    <row r="10" spans="1:3" s="79" customFormat="1" ht="409.5">
      <c r="A10" s="109" t="str">
        <f>'Assessment Item List'!G1</f>
        <v>STAR-1 Assessment Guide</v>
      </c>
      <c r="B10" s="110" t="str">
        <f>'Assessment Item List'!G12</f>
        <v xml:space="preserve">For this conformance requirement, the final Decision of "Conforming (Y)" will be made only when the assessment result of the following document assessment is judged as "Conforming (Y)."
[Document Assessment]
In the technical documentation of IoT products, it shall be assessed that information assets to be protected that are stored in the storage of IoT products (including cases where they are stored on storage media) are securely stored.  Only when it is confirmed that the following assessment items 1 to 5 or equivalent/better protection measures, the assessment result of the document assessment for this conformance requirement will be judged as "Conforming (Y)." (Different measures may be adopted for each information asset.  Multiple measures may also be used in combination.) 
Assessment Item 1:
Information assets to be protected that require confidentiality shall be stored after being encrypted using encryption methods that employ cryptographic techniques listed in the "e-Government Recommended Ciphers List" of "The list of ciphers that should be referred to in the procurement for the e-Government system (CRYPTREC Ciphers List), " or after being hashed using message digests that employ cryptographic techniques listed in the “e-Government Recommended Ciphers List."
Assessment Item 2:
Information assets to be protected that require integrity protection shall be stored in a form where data integrity can be confirmed by signatures using cryptographic techniques listed in the "e-Government Recommended Ciphers List" of "The list of ciphers that should be referred to in the procurement for the e-Government system (CRYPTREC Ciphers List)."
Assessment Item 3:
Information assets to be protected that require integrity protection shall be stored in a form where data integrity can be confirmed by message digests using cryptographic techniques listed in the "e-Government Recommended Ciphers List" of "The list of ciphers that should be referred to in the procurement for the e-Government system (CRYPTREC Ciphers List)."
Assessment Item 4:
Information assets to be protected shall be stored in a secure area using virtualization technology, a sandbox provided as a function of an operating system such as iOS/Android, or a security chip.
Assessment Item 5:
The information assets to be protected shall be stored in a storage area that cannot be easily removed and is embedded in the IoT device, and on the storage area, data cannot be directly read or written via an externally invoked interface or there is no such interface.
</v>
      </c>
      <c r="C10" s="115"/>
    </row>
  </sheetData>
  <sheetProtection algorithmName="SHA-512" hashValue="LMTKkrnEVZGLr8BALTuj0R2hNKtjYbRjOY8EatqKVr8OMsJbtWM2gIfQXPmQqmVoLHL4dDtAoQRT06q4YT9d/g==" saltValue="hq2o7piGDbl7HhimmFucQA==" spinCount="100000" sheet="1" objects="1" scenarios="1"/>
  <phoneticPr fontId="1"/>
  <pageMargins left="0.70866141732283472" right="0.70866141732283472" top="0.74803149606299213" bottom="0.74803149606299213" header="0.31496062992125984" footer="0.31496062992125984"/>
  <pageSetup paperSize="9" scale="75"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F127B1-7C13-4D56-B378-8BA73E18DA77}">
          <x14:formula1>
            <xm:f>Selections!$A$12:$A$14</xm:f>
          </x14:formula1>
          <xm:sqref>B2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6BBC8-D32C-4036-B69B-55877C217380}">
  <sheetPr>
    <tabColor theme="8" tint="0.79998168889431442"/>
    <pageSetUpPr fitToPage="1"/>
  </sheetPr>
  <dimension ref="A1:C12"/>
  <sheetViews>
    <sheetView workbookViewId="0">
      <selection activeCell="B7" sqref="B7"/>
    </sheetView>
  </sheetViews>
  <sheetFormatPr defaultColWidth="9" defaultRowHeight="15.75"/>
  <cols>
    <col min="1" max="1" width="18.5" style="111" bestFit="1" customWidth="1"/>
    <col min="2" max="2" width="118.625" style="120" customWidth="1"/>
    <col min="3" max="3" width="9" style="112"/>
    <col min="4" max="16384" width="9" style="38"/>
  </cols>
  <sheetData>
    <row r="1" spans="1:3" s="79" customFormat="1" ht="57">
      <c r="A1" s="98" t="str">
        <f>'Assessment Item List'!A1</f>
        <v xml:space="preserve">STAR-1 Conformance Requirement Number </v>
      </c>
      <c r="B1" s="99" t="str">
        <f>'Assessment Item List'!A13</f>
        <v>S1.1-12</v>
      </c>
      <c r="C1" s="115"/>
    </row>
    <row r="2" spans="1:3" s="79" customFormat="1" ht="15.75" customHeight="1">
      <c r="A2" s="101" t="s">
        <v>157</v>
      </c>
      <c r="B2" s="129"/>
      <c r="C2" s="115"/>
    </row>
    <row r="3" spans="1:3" s="79" customFormat="1" ht="57" customHeight="1">
      <c r="A3" s="101" t="s">
        <v>159</v>
      </c>
      <c r="B3" s="130"/>
      <c r="C3" s="116" t="s">
        <v>22</v>
      </c>
    </row>
    <row r="4" spans="1:3" s="79" customFormat="1" ht="114" customHeight="1">
      <c r="A4" s="101" t="s">
        <v>35</v>
      </c>
      <c r="B4" s="130"/>
      <c r="C4" s="102" t="s">
        <v>21</v>
      </c>
    </row>
    <row r="5" spans="1:3" s="79" customFormat="1" ht="42.75">
      <c r="A5" s="103" t="str">
        <f>'Assessment Item List'!B1</f>
        <v>Security Requirements (Major Category)</v>
      </c>
      <c r="B5" s="104" t="str">
        <f>'Assessment Item List'!B13</f>
        <v xml:space="preserve">5. Communicate securely
</v>
      </c>
      <c r="C5" s="115"/>
    </row>
    <row r="6" spans="1:3" s="79" customFormat="1" ht="42.75">
      <c r="A6" s="103" t="str">
        <f>'Assessment Item List'!C1</f>
        <v xml:space="preserve"> Security Requirements</v>
      </c>
      <c r="B6" s="104" t="str">
        <f>'Assessment Item List'!C13</f>
        <v xml:space="preserve">5-1. The product shall use best practice cryptography to communicate securely.
5-7. The product shall protect the confidentiality of critical security parameters that are communicated via remotely accessible network interfaces.
</v>
      </c>
      <c r="C6" s="115"/>
    </row>
    <row r="7" spans="1:3" s="79" customFormat="1" ht="99.75">
      <c r="A7" s="105" t="str">
        <f>'Assessment Item List'!D1</f>
        <v>STAR-1 Conformance Requirement</v>
      </c>
      <c r="B7" s="106" t="str">
        <f>'Assessment Item List'!D13</f>
        <v xml:space="preserve">For information assets to be protected that are transmitted over a network, one of the following protection measures against information interception shall be in place
(1)	For information assets to be protected that are transmitted over a network to other IoT devices and servers (including servers in the cloud), the IoT device itself takes protective measures against information eavesdropping.
(2)	Information assets to be protected that are transmitted over a network to other IoT devices or servers (including servers in the cloud) are transmitted only in a protected communication environment (Virtual Private Network environment or connection environment via a leased line).
</v>
      </c>
      <c r="C7" s="115"/>
    </row>
    <row r="8" spans="1:3" s="79" customFormat="1" ht="171">
      <c r="A8" s="107" t="str">
        <f>'Assessment Item List'!E1</f>
        <v>Conditions for being Not Applicable (NA) and Supplementary Explanation</v>
      </c>
      <c r="B8" s="108" t="str">
        <f>'Assessment Item List'!E13</f>
        <v xml:space="preserve">[Conditions for being Not Applicable (NA)]
There are no information assets to be protected that are transmitted over the network. (The rationale why there are no information assets to be protected that are transmitted over the network shall be described in the "Reason for being NA" field.)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C8" s="115"/>
    </row>
    <row r="9" spans="1:3" s="79" customFormat="1" ht="85.5">
      <c r="A9" s="109" t="str">
        <f>'Assessment Item List'!F1</f>
        <v>Assessment Method</v>
      </c>
      <c r="B9" s="110" t="str">
        <f>'Assessment Item List'!F13</f>
        <v xml:space="preserve">	Document assessment: subject 
It shall be assessed that the technical documentation of IoT products clearly describes the implementation of protection measures against information eavesdropping for information assets to be protected that are transmitted over the network; if there is an application that works with IoT products, the information transmitted from the application shall also be assessed as an information asset to be protected.
	Device check: None
</v>
      </c>
      <c r="C9" s="115"/>
    </row>
    <row r="10" spans="1:3" s="79" customFormat="1" ht="342">
      <c r="A10" s="109" t="str">
        <f>'Assessment Item List'!G1</f>
        <v>STAR-1 Assessment Guide</v>
      </c>
      <c r="B10" s="110" t="str">
        <f>'Assessment Item List'!G13</f>
        <v xml:space="preserve">For this conformance requirement, the final Decision of "Conforming (Y)" will be made only when the assessment result of the following document assessment is judged as "Conforming (Y)."
[Document Assessment]
It shall be assessed that the technical documentation of IoT products clearly describes the protection measures against information eavesdropping those are implemented for information assets to be protected that are transmitted over a network; if there is an application that works with IoT products, the information transmitted from the application shall also be assessed as an information asset to be protected.  Only when it is confirmed that both of the following assessment items 1 and 2 are satisfied, or when it is confirmed that assessment item 3 is satisfied, the assessment result of the document assessment of this conformance requirement is judged as "Conforming (Y)."
Assessment Item 1:
Either A) or B) below shall be clearly indicated in the technical documentation.
A)	It shall be clearly described that the data will be transmitted using a communication protocol that employs a cryptographic technique listed in the "e-Government Recommended Ciphers List" of "The list of ciphers that should be referred to in the procurement for the e-Government system (CRYPTREC Ciphers List)."
B)	It shall be clearly described that information assets to be protected that are encrypted in accordance with assessment item 1 of "STAR-1 Conformance Requirement S1.1-11" shall be transmitted over a network without decryption.
Assessment Item 2:
The technical documentation shall clearly describe that the "default setting" of the protection measures against information interception is set to be "Enabled."
Assessment Item 3:
In the manuals, websites, and other user-accessible media of the IoT product, it shall be clearly indicated for users to use the IoT product only in a protected communication environment (Virtual Private Network environment, connection environment via a dedicated line, or physically/logically protected network environment).
</v>
      </c>
      <c r="C10" s="115"/>
    </row>
    <row r="11" spans="1:3">
      <c r="C11" s="115"/>
    </row>
    <row r="12" spans="1:3">
      <c r="C12" s="115"/>
    </row>
  </sheetData>
  <sheetProtection algorithmName="SHA-512" hashValue="WxQXJmD11o8hWWiH/wdjhyqKIpyHg87c6f0LBox8TqEI1H91AKJLx/9ieRaWCB7ElTtQoGk19u7Tk/YguuXQ2w==" saltValue="YQk3lprYZ065jg0JjneJJQ==" spinCount="100000" sheet="1" objects="1" scenarios="1"/>
  <phoneticPr fontId="1"/>
  <pageMargins left="0.70866141732283472" right="0.70866141732283472" top="0.74803149606299213" bottom="0.74803149606299213" header="0.31496062992125984" footer="0.31496062992125984"/>
  <pageSetup paperSize="9" scale="72"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9F9B456-D381-4F75-ADB2-4DCD4AC789B7}">
          <x14:formula1>
            <xm:f>Selections!$A$12:$A$14</xm:f>
          </x14:formula1>
          <xm:sqref>B2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EBDE2-729A-458A-86EF-98B51FA11A1F}">
  <sheetPr>
    <tabColor theme="8" tint="0.79998168889431442"/>
    <pageSetUpPr fitToPage="1"/>
  </sheetPr>
  <dimension ref="A1:C12"/>
  <sheetViews>
    <sheetView workbookViewId="0">
      <selection activeCell="B3" sqref="B3"/>
    </sheetView>
  </sheetViews>
  <sheetFormatPr defaultColWidth="9" defaultRowHeight="15.75"/>
  <cols>
    <col min="1" max="1" width="18.5" style="111" customWidth="1"/>
    <col min="2" max="2" width="118.625" style="120" customWidth="1"/>
    <col min="3" max="3" width="9" style="112"/>
    <col min="4" max="16384" width="9" style="38"/>
  </cols>
  <sheetData>
    <row r="1" spans="1:3" s="79" customFormat="1" ht="57">
      <c r="A1" s="98" t="str">
        <f>'Assessment Item List'!A1</f>
        <v xml:space="preserve">STAR-1 Conformance Requirement Number </v>
      </c>
      <c r="B1" s="99" t="str">
        <f>'Assessment Item List'!A14</f>
        <v>S1.1-13</v>
      </c>
      <c r="C1" s="115"/>
    </row>
    <row r="2" spans="1:3" s="79" customFormat="1" ht="15.75" customHeight="1">
      <c r="A2" s="101" t="s">
        <v>157</v>
      </c>
      <c r="B2" s="129"/>
      <c r="C2" s="115"/>
    </row>
    <row r="3" spans="1:3" s="79" customFormat="1" ht="57" customHeight="1">
      <c r="A3" s="101" t="s">
        <v>159</v>
      </c>
      <c r="B3" s="130"/>
      <c r="C3" s="116" t="s">
        <v>22</v>
      </c>
    </row>
    <row r="4" spans="1:3" s="79" customFormat="1" ht="114" customHeight="1">
      <c r="A4" s="101" t="s">
        <v>35</v>
      </c>
      <c r="B4" s="130"/>
      <c r="C4" s="102" t="s">
        <v>21</v>
      </c>
    </row>
    <row r="5" spans="1:3" s="79" customFormat="1" ht="42.75">
      <c r="A5" s="103" t="str">
        <f>'Assessment Item List'!B1</f>
        <v>Security Requirements (Major Category)</v>
      </c>
      <c r="B5" s="104" t="str">
        <f>'Assessment Item List'!B14</f>
        <v xml:space="preserve">6. Minimize exposed attack surfaces
</v>
      </c>
      <c r="C5" s="115"/>
    </row>
    <row r="6" spans="1:3" s="79" customFormat="1" ht="28.5">
      <c r="A6" s="103" t="str">
        <f>'Assessment Item List'!C1</f>
        <v xml:space="preserve"> Security Requirements</v>
      </c>
      <c r="B6" s="104" t="str">
        <f>'Assessment Item List'!C14</f>
        <v xml:space="preserve">6-1. All unused network physical interfaces and logical interfaces shall be disabled.
</v>
      </c>
      <c r="C6" s="115"/>
    </row>
    <row r="7" spans="1:3" s="79" customFormat="1" ht="156.75">
      <c r="A7" s="105" t="str">
        <f>'Assessment Item List'!D1</f>
        <v>STAR-1 Conformance Requirement</v>
      </c>
      <c r="B7" s="106" t="str">
        <f>'Assessment Item List'!D14</f>
        <v xml:space="preserve">In order to reduce the risk of external cyber attacks on IoT products, interfaces that are unnecessary for the use of IoT products and at risk of being attacked shall be disabled, and vulnerability tests shall be performed on IoT products. Specifically, all of the following criteria (1) and (2) shall be met.
(1)	In IoT products, for the interfaces that are used frequently and are assumed risks of vulnerability, the following interfaces which is unnecessary to use the IoT product and at a risk of being attacked shall be disabled.
(A) TCP/UDP port
(B) Bluetooth
(C) USB
(2)	Vulnerability inspection shall be conducted against the IoT product using vulnerability scanner and no vulnerabilities that could be exploited in an attack are detected.
</v>
      </c>
      <c r="C7" s="115"/>
    </row>
    <row r="8" spans="1:3" s="79" customFormat="1" ht="57">
      <c r="A8" s="107" t="str">
        <f>'Assessment Item List'!E1</f>
        <v>Conditions for being Not Applicable (NA) and Supplementary Explanation</v>
      </c>
      <c r="B8" s="108" t="str">
        <f>'Assessment Item List'!E14</f>
        <v xml:space="preserve">[Conditions for being Not Applicable (NA)]
None
</v>
      </c>
      <c r="C8" s="115"/>
    </row>
    <row r="9" spans="1:3" s="79" customFormat="1" ht="171">
      <c r="A9" s="109" t="str">
        <f>'Assessment Item List'!F1</f>
        <v>Assessment Method</v>
      </c>
      <c r="B9" s="110" t="str">
        <f>'Assessment Item List'!F14</f>
        <v xml:space="preserve">	Document assessment: subject 
In the technical documentation of IoT products, it shall be confirmed and evaluated that all interfaces used in IoT products are identified, that the purpose of use, etc., are clarified, and that no unnecessary items for the use of IoT products are included. In addition, when using ports that are particularly at risk of being misused in attacks, it shall be assessed that whether the technical documentation clearly describes that the system has a management process in place to monitor the attack status and take appropriate action as necessary.
	Device check: subject
It shall be assessed that interfaces that are unnecessary for the use of IoT products are disabled and that vulnerabilities that could be exploited in attacks are not detected by device check using port scanner and vulnerability scanner.
In principle, both document assessment and device check shall be conducted. However, if there is no recommended port scanner or vulnerability scanner, the device check can be excluded (document assessment only).
</v>
      </c>
      <c r="C9" s="115"/>
    </row>
    <row r="10" spans="1:3" s="79" customFormat="1" ht="359.25" customHeight="1">
      <c r="A10" s="201" t="str">
        <f>'Assessment Item List'!G1</f>
        <v>STAR-1 Assessment Guide</v>
      </c>
      <c r="B10" s="202" t="str">
        <f>'Assessment Item List'!G14</f>
        <v xml:space="preserve">For this conformance requirement, the final decision of "Conforming (Y)" will be made only when the assessment results of both the following document assessment and device check are judged as "Conforming (Y)."
[Document Assessment]
In the technical documentation of IoT products, it shall be confirmed and assessed that all interfaces used in IoT products are identified, that the purpose of use, etc., are clarified, and that those unnecessary for the use of IoT products are not included. In addition, when using ports that have a particularly high risk of being misused for attacks, it shall be assessed that the technical documentation clearly describes that the management process is in place to monitor the attack status and take appropriate actions as necessary. Only when it is confirmed that all of the following assessment items 1 to 3 are satisfied, the assessment result of the document assessment of this conformance requirement is judged as "Conforming (Y)."
Assessment Item 1:
The technical documentation shall include a description of the target interface for the IoT product.
A）	TCP/UDP Port
For inbound communications, for the TCP and UDP ports that are open (LISTEN) the target port number, communication protocol, usage, timing of releasing, and usage conditions (for products that support IPv6, both IPv4 and IPv6 shall be supported) are described, and the ports that are not necessary for use or the ports for which the purpose of use is unclear are not included.
B）	Bluetooth Profile
If the IoT product uses Bluetooth, the Bluetooth profile to be used and the purpose of use shall be clearly described, and no unnecessary profiles for use are included.
C）	USB class
If the IoT product uses USB, the class name of the USB device class to be used, the purpose of use shall be clearly described, and no unnecessary USB device classes for use are included.
Assessment Item 2:
If there are any interfaces that are physically disabled by the IoT product, the interfaces that are disabled and the method of disabling shall be clearly described in the technical documentation. If there are no such interfaces, it shall be explicitly described that "There are no interfaces that are physically disabled."
Assessment Item 3:
In the technical documentation, if ports with a particularly high risk of being exploited for attacks (e.g., telnet (23/TCP and 2323/TCP)) are used, there shall be a description of the management process that allows the attack situation to be monitored and appropriate action to be taken if necessary. If no such ports are used, it shall be clearly described that "Ports with a particularly high risk of being exploited for attacks are not used."
[Device check]
The assessment is based on a device check using a port scanner and vulnerability scanner, targeting the following interfaces: (A) TCP/UDP port, (B) Bluetooth, and (C) USB, and assessing whether interfaces that are not required for the use of the IoT product have been disabled and whether vulnerabilities that could be exploited in an attack are not detected.  
Only when it is confirmed that both of the following assessment items 4 and 5 are satisfied ("Passed"), the assessment result of the device check of this conformance requirement is judged as "Conforming (Y)."
Assessment Item 4:
It shall be checked with a port scanner that the interfaces that are not required for the use of IoT products have been disabled for TCP and UDP ports.  In particular, confirm that all ports other than the TCP and UDP ports specified as open in Assessment Item 1 are disabled. If no TCP or UDP ports that are not open and not disabled are detected, this assessment item is "Passed," and if even one is detected, this assessment item is "Failed."
Assessment Item 5:
It shall be confirmed the absence of vulnerabilities in both i) and ii) below using a vulnerability scanner. If there is no recommended vulnerability scanner (currently Bluetooth and USB), then iii) shall be performed as an alternative to vulnerability testing.
If it is confirmed that there is no vulnerability, this assessment item is "Passed"; if it is not confirmed, it is "Failed." However, please note that if a vulnerability is detected in either i) or ii), an additional analysis and assessment under Assessment Item 6 will be conducted, and if all vulnerabilities detected are confirmed as "no vulnerability issues," this assessment item will be marked as "Passed."
i）	It shall be confirmed that no CVSSv3 Criteria Severity 7.0 or higher vulnerabilities are detected for open TCP and UDP ports.
ii）	If configurations or functions that use the http/https protocol are implemented, it shall be confirmed that vulnerabilities corresponding to the known vulnerabilities CVE-ID listed in the URL below are not detected.
[URL].
NIST: NATIONAL VULNERABILITY DATABASE
https://nvd.nist.gov/vuln/search
[search conditions].
Search Type：Advanced
Category: All of the following are targeted: "CWE-78 OS Command Injection," "CWE-89 SQL Injection," "CWE-352 Cross-Site Request Forgery (CSRF)," "CWE-22 Path Traversal."
iii）	If there is no recommended vulnerability scanner, the following checks shall be performed.
	Bluetooth:
Bluetooth profiles other than those specified as the Bluetooth profiles to be used in assessment item 1 are not available or are set to default disable, and obsolete Bluetooth profiles are not available.
	USB:
Device classes other than those specified as USB device classes to be used in assessment item 1 are unavailable or set to default disable.
Assessment Item 6:
If a vulnerability is detected in either i) or ii) of Assessment Item 5, the following analysis and assessment shall be performed for all detected vulnerabilities to confirm that the vulnerability is not a problem for the use of the relevant IoT devices. If it is confirmed that there is no problem for all detected vulnerabilities, it is judged as "no vulnerability problem."
	Analysis of whether the vulnerabilities detected are false positives or not, and assessment of whether the vulnerabilities are safe for the use of the IoT devices.
	Analysis of whether the vulnerability can be considered to have already been addressed through measures including operational measures, and assessment of whether such measures prevent the vulnerability from causing problems in the use of the IoT device.
	Analysis of whether it is proved that the detected vulnerability has no impact in the actual usage environment of the IoT device, and evaluation to prove that there is no impact.
</v>
      </c>
      <c r="C10" s="116" t="s">
        <v>1</v>
      </c>
    </row>
    <row r="11" spans="1:3" s="79" customFormat="1" ht="359.25" customHeight="1">
      <c r="A11" s="204"/>
      <c r="B11" s="205"/>
      <c r="C11" s="116" t="s">
        <v>1</v>
      </c>
    </row>
    <row r="12" spans="1:3" ht="359.25" customHeight="1">
      <c r="A12" s="174"/>
      <c r="B12" s="203"/>
    </row>
  </sheetData>
  <sheetProtection algorithmName="SHA-512" hashValue="4fVSEKJ70Dv12mq2m2M4P4PkVIxCS83gBsTQG3XThEZBkrkpCJhDPOlG4t+muSE1Vi7NcWkqIutRZWrBeUDciQ==" saltValue="I8t1t2iizRZKXq7y4QZmzg==" spinCount="100000" sheet="1" objects="1" scenarios="1"/>
  <mergeCells count="2">
    <mergeCell ref="A10:A12"/>
    <mergeCell ref="B10:B12"/>
  </mergeCells>
  <phoneticPr fontId="1"/>
  <pageMargins left="0.70866141732283472" right="0.70866141732283472" top="0.74803149606299213" bottom="0.74803149606299213" header="0.31496062992125984" footer="0.31496062992125984"/>
  <pageSetup paperSize="9" scale="52"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28B53B7-6A94-416D-9723-67B74870342F}">
          <x14:formula1>
            <xm:f>Selections!$A$12:$A$14</xm:f>
          </x14:formula1>
          <xm:sqref>B2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CF864-8C19-4658-AAB8-7CF432131971}">
  <sheetPr>
    <tabColor theme="8" tint="0.79998168889431442"/>
    <pageSetUpPr fitToPage="1"/>
  </sheetPr>
  <dimension ref="A1:D10"/>
  <sheetViews>
    <sheetView workbookViewId="0">
      <selection activeCell="B8" sqref="B8"/>
    </sheetView>
  </sheetViews>
  <sheetFormatPr defaultColWidth="9" defaultRowHeight="15.75"/>
  <cols>
    <col min="1" max="1" width="18.5" style="111" customWidth="1"/>
    <col min="2" max="2" width="118.625" style="120" customWidth="1"/>
    <col min="3" max="3" width="9" style="112"/>
    <col min="4" max="16384" width="9" style="38"/>
  </cols>
  <sheetData>
    <row r="1" spans="1:4" s="79" customFormat="1" ht="57">
      <c r="A1" s="98" t="str">
        <f>'Assessment Item List'!A1</f>
        <v xml:space="preserve">STAR-1 Conformance Requirement Number </v>
      </c>
      <c r="B1" s="99" t="str">
        <f>'Assessment Item List'!A16</f>
        <v>S1.1-14</v>
      </c>
      <c r="C1" s="117"/>
      <c r="D1" s="114"/>
    </row>
    <row r="2" spans="1:4" s="79" customFormat="1" ht="15.75" customHeight="1">
      <c r="A2" s="101" t="s">
        <v>157</v>
      </c>
      <c r="B2" s="129"/>
      <c r="C2" s="117"/>
      <c r="D2" s="114"/>
    </row>
    <row r="3" spans="1:4" s="79" customFormat="1" ht="57" customHeight="1">
      <c r="A3" s="101" t="s">
        <v>159</v>
      </c>
      <c r="B3" s="130"/>
      <c r="C3" s="117" t="s">
        <v>22</v>
      </c>
      <c r="D3" s="114"/>
    </row>
    <row r="4" spans="1:4" s="79" customFormat="1" ht="114" customHeight="1">
      <c r="A4" s="101" t="s">
        <v>35</v>
      </c>
      <c r="B4" s="130"/>
      <c r="C4" s="117" t="s">
        <v>21</v>
      </c>
      <c r="D4" s="114"/>
    </row>
    <row r="5" spans="1:4" s="79" customFormat="1" ht="42.75">
      <c r="A5" s="103" t="str">
        <f>'Assessment Item List'!B1</f>
        <v>Security Requirements (Major Category)</v>
      </c>
      <c r="B5" s="104" t="str">
        <f>'Assessment Item List'!B16</f>
        <v xml:space="preserve">9. Resilience to outages
</v>
      </c>
      <c r="C5" s="117"/>
      <c r="D5" s="114"/>
    </row>
    <row r="6" spans="1:4" s="79" customFormat="1" ht="28.5">
      <c r="A6" s="103" t="str">
        <f>'Assessment Item List'!C1</f>
        <v xml:space="preserve"> Security Requirements</v>
      </c>
      <c r="B6" s="104" t="str">
        <f>'Assessment Item List'!C16</f>
        <v xml:space="preserve">9-1. Resilience shall be built into the products and services, taking into account the possibility of outages of data networks and power. 
</v>
      </c>
      <c r="C6" s="117"/>
      <c r="D6" s="114"/>
    </row>
    <row r="7" spans="1:4" s="79" customFormat="1" ht="156.75">
      <c r="A7" s="105" t="str">
        <f>'Assessment Item List'!D1</f>
        <v>STAR-1 Conformance Requirement</v>
      </c>
      <c r="B7" s="106" t="str">
        <f>'Assessment Item List'!D16</f>
        <v xml:space="preserve">When the power supply and network functionality are turned off and restored due to a power outage or other reason, the authentication values (passwords, private keys, etc.) used for access control and the software that has completed the setting and updating shall maintain the state immediately before the power was turned off without returning to the initial factory settings.
Note that IoT products that have acquired technical standards conformity certification including technical standards for terminal equipment security based on the Telecommunications Business Act (IoT products to which the Technical Qualification [T] Mark or [A] Mark is granted) are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C7" s="117"/>
      <c r="D7" s="114"/>
    </row>
    <row r="8" spans="1:4" s="79" customFormat="1" ht="57">
      <c r="A8" s="107" t="str">
        <f>'Assessment Item List'!E1</f>
        <v>Conditions for being Not Applicable (NA) and Supplementary Explanation</v>
      </c>
      <c r="B8" s="108" t="str">
        <f>'Assessment Item List'!E16</f>
        <v xml:space="preserve">[Conditions for being Not Applicable (NA)]
None
</v>
      </c>
      <c r="C8" s="117"/>
      <c r="D8" s="114"/>
    </row>
    <row r="9" spans="1:4" s="79" customFormat="1" ht="71.25">
      <c r="A9" s="109" t="str">
        <f>'Assessment Item List'!F1</f>
        <v>Assessment Method</v>
      </c>
      <c r="B9" s="110" t="str">
        <f>'Assessment Item List'!F16</f>
        <v xml:space="preserve">	Document assessment: None 
	Device check: subject 
It shall be assessed by conducting device check for IoT products that have software updated and have changed the authentication values used for access control from factory defaults.
</v>
      </c>
      <c r="C9" s="117"/>
      <c r="D9" s="114"/>
    </row>
    <row r="10" spans="1:4" s="79" customFormat="1" ht="228">
      <c r="A10" s="109" t="str">
        <f>'Assessment Item List'!G1</f>
        <v>STAR-1 Assessment Guide</v>
      </c>
      <c r="B10" s="110" t="str">
        <f>'Assessment Item List'!G16</f>
        <v xml:space="preserve">For this conformance requirement, the final decision of "Conforming (Y)" will be made only when the assessment result of the following device check is judged as "Conforming (Y)."
[Device check]
The assessment shall be performed on IoT products that have changed the authentication values used for access control and updated software since shipment from the factory by device check. Only when it is confirmed that both of the following assessment items 1 and 2 are satisfied, the assessment result of the device check for this conformance requirement is judged as "Conforming (Y)."
Assessment Item 1:
After turning off the power supply of the IoT product (in the case of battery-powered products, the power supply should be turned off by disconnecting the battery) and then restoring it, the product shall not revert to the factory default state, and the authentication values and updates immediately prior to the power being turned off shall be maintained.
Assessment Item 2:
After disconnecting and then reconnecting the communication cable or wireless connection, the product shall not revert to the factory default state, and the authentication values and updates immediately prior to the power being turned off shall be maintained.
</v>
      </c>
      <c r="C10" s="117"/>
      <c r="D10" s="114"/>
    </row>
  </sheetData>
  <sheetProtection algorithmName="SHA-512" hashValue="NiLv1EvylenLjqQ3bpr9PWjnbKbEjTxsD+h4Ev9ZfVEVTjh6uVulR1I8BG1EBXvm2jKYQTw97OGNxkZE3FnkPg==" saltValue="ioWMLl0QMDoyThmNNg9Slg=="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146B534-6274-431A-88EF-445D76ABD534}">
          <x14:formula1>
            <xm:f>Selections!$A$12:$A$14</xm:f>
          </x14:formula1>
          <xm:sqref>B2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03122-61C5-4266-952F-F98EF47F7E5B}">
  <sheetPr>
    <tabColor theme="8" tint="0.79998168889431442"/>
    <pageSetUpPr fitToPage="1"/>
  </sheetPr>
  <dimension ref="A1:D11"/>
  <sheetViews>
    <sheetView workbookViewId="0">
      <selection activeCell="B9" sqref="B9"/>
    </sheetView>
  </sheetViews>
  <sheetFormatPr defaultColWidth="9" defaultRowHeight="15.75"/>
  <cols>
    <col min="1" max="1" width="18.5" style="111" customWidth="1"/>
    <col min="2" max="2" width="118.625" style="120" customWidth="1"/>
    <col min="3" max="3" width="9" style="112"/>
    <col min="4" max="16384" width="9" style="38"/>
  </cols>
  <sheetData>
    <row r="1" spans="1:4" s="79" customFormat="1" ht="57">
      <c r="A1" s="98" t="str">
        <f>'Assessment Item List'!A1</f>
        <v xml:space="preserve">STAR-1 Conformance Requirement Number </v>
      </c>
      <c r="B1" s="99" t="str">
        <f>'Assessment Item List'!A17</f>
        <v>S1.1-15</v>
      </c>
      <c r="C1" s="117"/>
      <c r="D1" s="114"/>
    </row>
    <row r="2" spans="1:4" s="79" customFormat="1" ht="15.75" customHeight="1">
      <c r="A2" s="101" t="s">
        <v>157</v>
      </c>
      <c r="B2" s="129"/>
      <c r="C2" s="117"/>
      <c r="D2" s="114"/>
    </row>
    <row r="3" spans="1:4" s="79" customFormat="1" ht="57" customHeight="1">
      <c r="A3" s="101" t="s">
        <v>159</v>
      </c>
      <c r="B3" s="130"/>
      <c r="C3" s="117" t="s">
        <v>22</v>
      </c>
      <c r="D3" s="114"/>
    </row>
    <row r="4" spans="1:4" s="79" customFormat="1" ht="114" customHeight="1">
      <c r="A4" s="101" t="s">
        <v>35</v>
      </c>
      <c r="B4" s="130"/>
      <c r="C4" s="117" t="s">
        <v>21</v>
      </c>
    </row>
    <row r="5" spans="1:4" s="79" customFormat="1" ht="42.75">
      <c r="A5" s="103" t="str">
        <f>'Assessment Item List'!B1</f>
        <v>Security Requirements (Major Category)</v>
      </c>
      <c r="B5" s="104" t="str">
        <f>'Assessment Item List'!B17</f>
        <v xml:space="preserve">11. Delete user data
</v>
      </c>
      <c r="C5" s="117"/>
      <c r="D5" s="114"/>
    </row>
    <row r="6" spans="1:4" s="79" customFormat="1" ht="28.5">
      <c r="A6" s="103" t="str">
        <f>'Assessment Item List'!C1</f>
        <v xml:space="preserve"> Security Requirements</v>
      </c>
      <c r="B6" s="104" t="str">
        <f>'Assessment Item List'!C17</f>
        <v xml:space="preserve">11-1. The user shall be provided with functionality such that user data can be erased from the product in a simple manner.
</v>
      </c>
      <c r="C6" s="117"/>
      <c r="D6" s="114"/>
    </row>
    <row r="7" spans="1:4" s="79" customFormat="1" ht="114">
      <c r="A7" s="105" t="str">
        <f>'Assessment Item List'!D1</f>
        <v>STAR-1 Conformance Requirement</v>
      </c>
      <c r="B7" s="106" t="str">
        <f>'Assessment Item List'!D17</f>
        <v xml:space="preserve">All of the following criteria (1) and (2) shall be met for the function of deleting data stored in the storage of the IoT product while using the IoT product:
(1)	At least the following data about the user can be deleted by the user via the IoT device itself or associated services (e.g., mobile applications.)
A) Information assets (including personal information) acquired while using the IoT products
(B) User set value
(C) Authentication values set by the user, cryptographic keys and digital signatures obtained while using the IoT products
(2)	The version of the firmware (software) package related to the updated security functions shall be maintained after the data is deleted.
</v>
      </c>
      <c r="C7" s="117"/>
      <c r="D7" s="114"/>
    </row>
    <row r="8" spans="1:4" s="79" customFormat="1" ht="57">
      <c r="A8" s="107" t="str">
        <f>'Assessment Item List'!E1</f>
        <v>Conditions for being Not Applicable (NA) and Supplementary Explanation</v>
      </c>
      <c r="B8" s="108" t="str">
        <f>'Assessment Item List'!E17</f>
        <v xml:space="preserve">[Conditions for being Not Applicable (NA)]
None
</v>
      </c>
      <c r="C8" s="117"/>
      <c r="D8" s="114"/>
    </row>
    <row r="9" spans="1:4" s="79" customFormat="1" ht="99.75">
      <c r="A9" s="109" t="str">
        <f>'Assessment Item List'!F1</f>
        <v>Assessment Method</v>
      </c>
      <c r="B9" s="110" t="str">
        <f>'Assessment Item List'!F17</f>
        <v xml:space="preserve">	Document assessment: subject 
It shall be assessed that the technical documentation of IoT product clearly describes the ability for users to erase their information via the IoT device itself and associated services (e.g., mobile applications).
	Device check: subject 
It shall be assessed by device check that the firmware (software) version is maintained after the operation of the data deletion function according to the procedure presented to the user and the data deletion.
</v>
      </c>
      <c r="C9" s="117"/>
      <c r="D9" s="114"/>
    </row>
    <row r="10" spans="1:4" s="79" customFormat="1" ht="260.25" customHeight="1">
      <c r="A10" s="201" t="str">
        <f>'Assessment Item List'!G1</f>
        <v>STAR-1 Assessment Guide</v>
      </c>
      <c r="B10" s="202" t="str">
        <f>'Assessment Item List'!G17</f>
        <v xml:space="preserve">For this conformance requirement, the final decision of "Conforming (Y)" will be made only when the assessment results of both the following document assessment and device check are judged as "Conforming (Y)."
[Document Assessment]
It shall be assessed that the technical documentation of an IoT product clearly decribles that the product has a function that allows user to delete at least their information  via the IoT device itself or an associated service (e.g. mobile application). Only when it is confirmed that all of the following assessment items 1 to 2 are satisfied, the assessment result of the document assessment of this conformance requirement is judged as "Conforming (Y)."
Assessment Item 1:
The technical documentation shall clearly describe the method to delete at least all information (data) in the following A) through C) about the user stored in the storage of the IoT product while using the IoT product. However, even information about the user, configuration information of the IoT product that is not disclosed to the user (information necessary for product characteristics) and technical data generated by the vendor to monitor the performance and system soundness of the IoT product are excluded from the information that the user can delete (e.g., Self Monitoring, Analysis and Reporting Technology (S.M.A.R.T.), number of battery charge cycles, error history).
A）	How to erase information assets (including personal information) acquired while users are using IoT products
B）	How to erase user configuration values related to the user
C）	How to delete authentication values set by the user, cryptographic keys and signatures obtained while using IoT products
Assessment Item 2:
Procedures for using the deletion function described in Assessment Item 1 shall be provided to users through a manual or other user-accessible medium.
[Device check]
It shall be assessed that the data corresponding to the assessment items 1 A) through C) can actually be deleted according to the procedure presented to the user and that the firmware (software) version is maintained after the data deletion. Only when it is confirmed that both of the following assessment items 3 and 4 are satisfied ("passed"), the assessment result of the device check of this conformance requirement is judged as "Conforming (Y)."
Assessment Item 3:
According to the procedure presented to the user, delete the data corresponding to items A) through C) of assessment item 1, and confirm that the data has actually been deleted. If it is confirmed that the data has been deleted, this assessment item is "Passed"; if not, this assessment item is "Failed."
The device check may be a sample test to confirm that some of the data is actually deleted, without deleting all the target data for each the assessment items 1 A) through C).
Assessment Item 4:
It shall be confirmed that the version of the firmware (software) package related to the security function is maintained after performing Assessment Item 3 (after data deletion). If it is confirmed that the updated firmware (software) version is maintained by the version display function, etc., this assessment item is "Passed;" if not, this assessment item is "Failed."
</v>
      </c>
      <c r="C10" s="117"/>
      <c r="D10" s="114"/>
    </row>
    <row r="11" spans="1:4" ht="276" customHeight="1">
      <c r="A11" s="174"/>
      <c r="B11" s="203"/>
    </row>
  </sheetData>
  <sheetProtection algorithmName="SHA-512" hashValue="gRFhMdqRK1B1UmudkrfwECQxclhF03cK1io/o1jhOMNXax5nPqwiaXtt3ba1RVooMkoIZ+5aL0e2SUmEjC0EtQ==" saltValue="TOMy1pcqEVoRAqJJfleetQ==" spinCount="100000" sheet="1" objects="1" scenarios="1"/>
  <mergeCells count="2">
    <mergeCell ref="A10:A11"/>
    <mergeCell ref="B10:B11"/>
  </mergeCells>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F34088C-21D8-4AEE-A5D0-B57F3C028B45}">
          <x14:formula1>
            <xm:f>Selections!$A$12:$A$14</xm:f>
          </x14:formula1>
          <xm:sqref>B2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A68E6-C963-41CF-A680-13E25613E6FE}">
  <sheetPr>
    <tabColor theme="8" tint="0.79998168889431442"/>
    <pageSetUpPr fitToPage="1"/>
  </sheetPr>
  <dimension ref="A1:C11"/>
  <sheetViews>
    <sheetView workbookViewId="0">
      <selection activeCell="B4" sqref="B4"/>
    </sheetView>
  </sheetViews>
  <sheetFormatPr defaultColWidth="9" defaultRowHeight="15.75"/>
  <cols>
    <col min="1" max="1" width="18.5" style="111" customWidth="1"/>
    <col min="2" max="2" width="118.625" style="120" customWidth="1"/>
    <col min="3" max="3" width="9" style="112"/>
    <col min="4" max="16384" width="9" style="38"/>
  </cols>
  <sheetData>
    <row r="1" spans="1:3" s="79" customFormat="1" ht="57">
      <c r="A1" s="98" t="str">
        <f>'Assessment Item List'!A1</f>
        <v xml:space="preserve">STAR-1 Conformance Requirement Number </v>
      </c>
      <c r="B1" s="99" t="str">
        <f>'Assessment Item List'!A18</f>
        <v>S1.1-16</v>
      </c>
      <c r="C1" s="115"/>
    </row>
    <row r="2" spans="1:3" s="79" customFormat="1">
      <c r="A2" s="101" t="s">
        <v>157</v>
      </c>
      <c r="B2" s="129"/>
      <c r="C2" s="115"/>
    </row>
    <row r="3" spans="1:3" s="79" customFormat="1" ht="57" customHeight="1">
      <c r="A3" s="101" t="s">
        <v>159</v>
      </c>
      <c r="B3" s="130"/>
      <c r="C3" s="116" t="s">
        <v>22</v>
      </c>
    </row>
    <row r="4" spans="1:3" s="79" customFormat="1" ht="114" customHeight="1">
      <c r="A4" s="101" t="s">
        <v>35</v>
      </c>
      <c r="B4" s="130"/>
      <c r="C4" s="102" t="s">
        <v>21</v>
      </c>
    </row>
    <row r="5" spans="1:3" s="79" customFormat="1" ht="42.75">
      <c r="A5" s="103" t="str">
        <f>'Assessment Item List'!B1</f>
        <v>Security Requirements (Major Category)</v>
      </c>
      <c r="B5" s="104" t="str">
        <f>'Assessment Item List'!B18</f>
        <v xml:space="preserve">17. Provide information on products
</v>
      </c>
      <c r="C5" s="115"/>
    </row>
    <row r="6" spans="1:3" s="79" customFormat="1" ht="99.75">
      <c r="A6" s="103" t="str">
        <f>'Assessment Item List'!C1</f>
        <v xml:space="preserve"> Security Requirements</v>
      </c>
      <c r="B6" s="104" t="str">
        <f>'Assessment Item List'!C18</f>
        <v xml:space="preserve">17-2. The manufacturer shall provide users with guidance on how to securely set up, use and dispose of their products.
17-3. The manufacturer shall inform the user in a recognizable and apparent manner that a security update is required together with information on the risks mitigated by that update. 
17-5. The manufacturer shall provide the user with a specified procedure for disposing of the product.
17-8. The manufacturer shall publish, in an accessible way that is clear and transparent to the user, the defined support period.
17-10. The manufacturer shall provide the user with information in a specified manner regarding product usage that may pose a security risk.
</v>
      </c>
      <c r="C6" s="115"/>
    </row>
    <row r="7" spans="1:3" s="79" customFormat="1" ht="156.75">
      <c r="A7" s="105" t="str">
        <f>'Assessment Item List'!D1</f>
        <v>STAR-1 Conformance Requirement</v>
      </c>
      <c r="B7" s="106" t="str">
        <f>'Assessment Item List'!D18</f>
        <v xml:space="preserve">Manufacturer shall take actions to provide information on cyber security of IoT products that meet all of the following criteria (1) through (5) below:
(1)	Manufacture shall inform users about safe procedures for setting up and using IoT products that have implications for cybersecurity for the use of IoT products, including how to configure the initial setting.
(2)	There shall be a mechanism to inform the content of the update, the necessity of the update, and the consequences of not updating the product when security updates for IoT products are released.
(3)	Manufacturer shall inform disclaimers for accidents and failures that can be expected when updates are not made, and for accidents and failures that can be expected in general.
(4)	Manufacturer shall inform the policy on the expiration or termination of support for the product or service.
(5)	Manufacturer shall inform the possible risks of disposing of or selling used IoT products with information assets to be protected remaining in the IoT products, and how to safely terminate the use of IoT products, including data erasure.
</v>
      </c>
      <c r="C7" s="115"/>
    </row>
    <row r="8" spans="1:3" s="79" customFormat="1" ht="142.5">
      <c r="A8" s="107" t="str">
        <f>'Assessment Item List'!E1</f>
        <v>Conditions for being Not Applicable (NA) and Supplementary Explanation</v>
      </c>
      <c r="B8" s="108" t="str">
        <f>'Assessment Item List'!E18</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C8" s="115"/>
    </row>
    <row r="9" spans="1:3" s="79" customFormat="1" ht="71.25">
      <c r="A9" s="109" t="str">
        <f>'Assessment Item List'!F1</f>
        <v>Assessment Method</v>
      </c>
      <c r="B9" s="110" t="str">
        <f>'Assessment Item List'!F18</f>
        <v xml:space="preserve">	Document assessment: subject
It shall be assessed the provision of information on cyber security of IoT products in the manuals, websites, and other user-accessible media of IoT products.
	Device check: None
</v>
      </c>
      <c r="C9" s="115"/>
    </row>
    <row r="10" spans="1:3" s="79" customFormat="1" ht="255" customHeight="1">
      <c r="A10" s="201" t="str">
        <f>'Assessment Item List'!G1</f>
        <v>STAR-1 Assessment Guide</v>
      </c>
      <c r="B10" s="202" t="str">
        <f>'Assessment Item List'!G18</f>
        <v xml:space="preserve">For this conformance requirement, the final decision of "Conforming (Y)" will be made only when the assessment result of the following document assessment is judged as "Conforming (Y)."
[Document Assessment]
It shall be assessed that information on cyber security of IoT products is provided in the manuals, websites, and other user-accessible media of the IoT products. Only when it is confirmed that all of the following assessment items1 to 5 are satisfied ("Passed"), the assessment result of the document assessment of this conformance requirement is judged as "Conforming (Y)."
Assessment Item 1:
It shall be confirmed that users can obtain information about how to safely use IoT products, including how to configure initial settings and how to change passwords that have implications for cyber security.
 As evidence of the availability of such information, the method of obtaining such information shall be described in the checklist. If the checklist describes how to obtain such information, this assessment item is treated as "Passed."
Assessment Item 2:
It shall be confirmed that a mechanism and implementation method to inform users of the contents and necessity of security updates for IoT products and the consequences of not updating the products are in place in technical documents. Specifically, this assessment item is treated as "Passed" when mechanisms and implementation methods are clearly described, including the media used to inform users of the necessary information at the time of security update release, the method used to inform users, and the department in charge.
Assessment Item 3:
It shall be confirmed that disclaimers for accidents and failures assumed or generally expected when the device is not updated are clearly stated in a place easily accessible and checked by the user. As the basis for the explicit statement, the location where the disclaimer is clearly stated shall be described in the checklist. If the location is indicated in the checklist, this assessment item is treated as "Passed."
Assessment Item 4:
In STAR-1, the provision of support during the validity period of the conformance label is mandatory, and the support period is announced on the website of the products for which the conformance label has been obtained. Therefore, this assessment item is treated as "Passed" as long as there are no falsehoods in the support period described in the application form for the STAR-1 conformance label and the applicant agrees to the obligation to provide support during the validity period of the conformance label. If there is any false information in the application related to this assessment item, the entire checklist will be marked as "Failed" regardless of the results of the self-conformance assessment, and measures including rejection or cancellation of the application for the conformance label will be taken.
Assessment Item 5:
It shall be confirmed that the risks associated with disposing of or selling used products with information assets to be protected remaining in the IoT product and the safe termination methods including data erasure, are explained in the information easily accessible and verifiable by the user. As a basis for being explicitly stated, the location of such information shall be described in the checklist. This assessment item is treated as "Passed" when the location is described in the checklist.
</v>
      </c>
      <c r="C10" s="115"/>
    </row>
    <row r="11" spans="1:3" s="79" customFormat="1" ht="255" customHeight="1">
      <c r="A11" s="172"/>
      <c r="B11" s="206"/>
      <c r="C11" s="115"/>
    </row>
  </sheetData>
  <sheetProtection algorithmName="SHA-512" hashValue="2wZwvAQUqqV+YJ8Xt2XwQbO5mB/DryuFbS679vOh2Ucv6T8/vfowO1KNDfgz1rQBbrFiizKaTRqRAvAWRV4yJg==" saltValue="xoDC1F6L3d6qvt4J/DLsyA==" spinCount="100000" sheet="1" objects="1" scenarios="1"/>
  <mergeCells count="2">
    <mergeCell ref="A10:A11"/>
    <mergeCell ref="B10:B11"/>
  </mergeCells>
  <phoneticPr fontId="1"/>
  <pageMargins left="0.70866141732283472" right="0.70866141732283472" top="0.74803149606299213" bottom="0.74803149606299213" header="0.31496062992125984" footer="0.31496062992125984"/>
  <pageSetup paperSize="9" scale="74"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6507061-1540-4715-99A3-5A254ECDDB72}">
          <x14:formula1>
            <xm:f>Selections!$A$12:$A$14</xm:f>
          </x14:formula1>
          <xm:sqref>B2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E6FA3-4E03-4C33-A3C6-9AF453F68BA6}">
  <sheetPr>
    <tabColor theme="9" tint="-0.249977111117893"/>
    <pageSetUpPr fitToPage="1"/>
  </sheetPr>
  <dimension ref="A1:J30"/>
  <sheetViews>
    <sheetView showGridLines="0" tabSelected="1" topLeftCell="A2" workbookViewId="0">
      <selection activeCell="C2" sqref="C2:E2"/>
    </sheetView>
  </sheetViews>
  <sheetFormatPr defaultColWidth="9" defaultRowHeight="15.75"/>
  <cols>
    <col min="1" max="1" width="12.875" style="86" customWidth="1"/>
    <col min="2" max="2" width="20.625" style="38" customWidth="1"/>
    <col min="3" max="3" width="25.625" style="38" customWidth="1"/>
    <col min="4" max="4" width="44.125" style="38" customWidth="1"/>
    <col min="5" max="5" width="41.75" style="38" customWidth="1"/>
    <col min="6" max="6" width="15.625" style="91" customWidth="1"/>
    <col min="7" max="8" width="55.625" style="38" customWidth="1"/>
    <col min="9" max="10" width="9" style="38" hidden="1" customWidth="1"/>
    <col min="11" max="16384" width="9" style="38"/>
  </cols>
  <sheetData>
    <row r="1" spans="1:10" ht="16.5" thickBot="1">
      <c r="A1" s="57"/>
      <c r="B1" s="58"/>
      <c r="C1" s="58"/>
      <c r="D1" s="58"/>
      <c r="E1" s="58"/>
      <c r="F1" s="59"/>
      <c r="G1" s="60"/>
      <c r="H1" s="60"/>
    </row>
    <row r="2" spans="1:10" ht="19.5" customHeight="1" thickBot="1">
      <c r="A2" s="146" t="s">
        <v>31</v>
      </c>
      <c r="B2" s="147"/>
      <c r="C2" s="148"/>
      <c r="D2" s="149"/>
      <c r="E2" s="150"/>
      <c r="F2" s="61"/>
      <c r="G2" s="151" t="s">
        <v>216</v>
      </c>
      <c r="H2" s="152"/>
    </row>
    <row r="3" spans="1:10" ht="28.35" customHeight="1" thickBot="1">
      <c r="A3" s="153" t="s">
        <v>42</v>
      </c>
      <c r="B3" s="154"/>
      <c r="C3" s="155"/>
      <c r="D3" s="156"/>
      <c r="E3" s="157"/>
      <c r="F3" s="61"/>
      <c r="G3" s="158" t="s">
        <v>5</v>
      </c>
      <c r="H3" s="159"/>
    </row>
    <row r="4" spans="1:10" ht="29.65" customHeight="1" thickBot="1">
      <c r="A4" s="162" t="s">
        <v>41</v>
      </c>
      <c r="B4" s="163"/>
      <c r="C4" s="155"/>
      <c r="D4" s="156"/>
      <c r="E4" s="157"/>
      <c r="F4" s="59"/>
      <c r="G4" s="60"/>
      <c r="H4" s="62"/>
    </row>
    <row r="5" spans="1:10" ht="19.5" customHeight="1" thickBot="1">
      <c r="A5" s="164" t="s">
        <v>36</v>
      </c>
      <c r="B5" s="165"/>
      <c r="C5" s="155"/>
      <c r="D5" s="156"/>
      <c r="E5" s="157"/>
      <c r="F5" s="61"/>
      <c r="G5" s="151" t="s">
        <v>40</v>
      </c>
      <c r="H5" s="152"/>
    </row>
    <row r="6" spans="1:10" ht="31.7" customHeight="1" thickBot="1">
      <c r="A6" s="166" t="s">
        <v>223</v>
      </c>
      <c r="B6" s="167"/>
      <c r="C6" s="168"/>
      <c r="D6" s="169"/>
      <c r="E6" s="170"/>
      <c r="F6" s="61"/>
      <c r="G6" s="158" t="str">
        <f>IF(COUNTIF(F29:H29,"*TRUE*")=3,"YES","NO")</f>
        <v>NO</v>
      </c>
      <c r="H6" s="159"/>
    </row>
    <row r="7" spans="1:10" ht="18.75" customHeight="1">
      <c r="A7" s="160"/>
      <c r="B7" s="160"/>
      <c r="C7" s="63"/>
      <c r="D7" s="64"/>
      <c r="E7" s="64"/>
      <c r="F7" s="65"/>
      <c r="G7" s="161" t="s">
        <v>32</v>
      </c>
      <c r="H7" s="161"/>
    </row>
    <row r="8" spans="1:10" ht="16.5" thickBot="1">
      <c r="A8" s="160"/>
      <c r="B8" s="160"/>
      <c r="C8" s="66"/>
      <c r="D8" s="64"/>
      <c r="E8" s="64"/>
      <c r="F8" s="65"/>
      <c r="G8" s="58"/>
      <c r="H8" s="58"/>
    </row>
    <row r="9" spans="1:10" ht="57">
      <c r="A9" s="67" t="str">
        <f>'Assessment Item List'!A1</f>
        <v xml:space="preserve">STAR-1 Conformance Requirement Number </v>
      </c>
      <c r="B9" s="68" t="str">
        <f>'Assessment Item List'!B1</f>
        <v>Security Requirements (Major Category)</v>
      </c>
      <c r="C9" s="68" t="str">
        <f>'Assessment Item List'!C1</f>
        <v xml:space="preserve"> Security Requirements</v>
      </c>
      <c r="D9" s="69" t="str">
        <f>'Assessment Item List'!D1</f>
        <v>STAR-1 Conformance Requirement</v>
      </c>
      <c r="E9" s="70" t="str">
        <f>'Assessment Item List'!E1</f>
        <v>Conditions for being Not Applicable (NA) and Supplementary Explanation</v>
      </c>
      <c r="F9" s="71" t="s">
        <v>158</v>
      </c>
      <c r="G9" s="71" t="s">
        <v>159</v>
      </c>
      <c r="H9" s="72" t="s">
        <v>35</v>
      </c>
    </row>
    <row r="10" spans="1:10" ht="299.25">
      <c r="A10" s="73" t="str">
        <f>'Assessment Item List'!A2</f>
        <v>S1.1-01</v>
      </c>
      <c r="B10" s="74" t="str">
        <f>'Assessment Item List'!B2</f>
        <v xml:space="preserve">1. No vulnerable authentication/authorization mechanism  (e.g.,  universal default passwords, vulnerable passwords)
5. Communicate securely
</v>
      </c>
      <c r="C10" s="74" t="str">
        <f>'Assessment Item List'!C2</f>
        <v xml:space="preserve">1-3. Authentication mechanisms used to authenticate users to the product shall use technology that can reduce the assumed risk, which is appropriate for the characteristics of the product's intended use, etc.
5-5. Product functionality that allows security-relevant changes in configuration via a network interface shall only be accessible after authentication. The exception is for network service protocols that are relied upon by the product and where the manufacturer cannot guarantee what configuration will be required for the product to operate. 
</v>
      </c>
      <c r="D10" s="75" t="str">
        <f>'Assessment Item List'!D2</f>
        <v xml:space="preserve">Access control based on appropriate authentication shall be in place for access by other IoT devices or users to the information assets to be protected via IP communication to the IoT product.
Note that IoT products that have acquired technical standards conformity certification including technical standards for terminal equipment security based on the Telecommunications Business Act (IoT products to which the Technical Qualification [T] Mark or [A] Mark is granted) are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10" s="76" t="str">
        <f>'Assessment Item List'!E2</f>
        <v xml:space="preserve">[Conditions for being Not Applicable (NA)]
No mechanism exists for authentication and access to the information assets to be protected via IP communication. (The rationale why user authentication is not required to counter unauthorized access from outside shall be described in the "Reasons for being NA" field.)
[Definition of Terms: information assets to be protected]
All of the following information:
	Setting information on communication functions
	Configuration information on security functions
	Generally sensitive information, such as personal information, that is collected, stored, or communicated by the IoT device in the intended use of the IoT device
</v>
      </c>
      <c r="F10" s="77" t="str">
        <f>IF('#1'!B2="","-",'#1'!B2)</f>
        <v>-</v>
      </c>
      <c r="G10" s="77" t="str">
        <f>IF('#1'!B3="","-",'#1'!B3)</f>
        <v>-</v>
      </c>
      <c r="H10" s="78" t="str">
        <f>IF('#1'!B4="","-",'#1'!B4)</f>
        <v>-</v>
      </c>
      <c r="I10" s="79">
        <f>IF(F10=Selections!A$12,IF(G10&lt;&gt;"-",1,0),1)</f>
        <v>1</v>
      </c>
      <c r="J10" s="79">
        <f>IF(H10="-",0,1)</f>
        <v>0</v>
      </c>
    </row>
    <row r="11" spans="1:10" ht="199.5">
      <c r="A11" s="73" t="str">
        <f>'Assessment Item List'!A3</f>
        <v>S1.1-02</v>
      </c>
      <c r="B11" s="74" t="str">
        <f>'Assessment Item List'!B3</f>
        <v xml:space="preserve">1. No vulnerable authentication/authorization mechanism  (e.g.,  universal default passwords, vulnerable passwords)
</v>
      </c>
      <c r="C11" s="74" t="str">
        <f>'Assessment Item List'!C3</f>
        <v xml:space="preserve">1-1. Where passwords are used and in any state other than the factory default, all passwords shall be unique per device or defined by the user.
1-2. Where pre-installed unique passwords are used, these shall be sufficiently randomized against automated attacks.
</v>
      </c>
      <c r="D11" s="75" t="str">
        <f>'Assessment Item List'!D3</f>
        <v xml:space="preserve">If IoT product uses passwords in the user authentication mechanism via the network and a default password is used at the time of installation of the IoT product, either of the following criteria (1) or (2) shall be satisfied.
(1)	The default password shall be a unique value that differs for each IoT device and shall be at least 6 characters in length that cannot be easily guessed.
(2)	For the default password, a function that requires the user to change the password at the first startup shall be implemented, and the user is required to set a password of 8 characters or more that can be set in such a function.
</v>
      </c>
      <c r="E11" s="76" t="str">
        <f>'Assessment Item List'!E3</f>
        <v xml:space="preserve">[Conditions for being Not Applicable (NA)]
No mechanism for password-based user authentication over the network. 
(The rationale why password-based user authentication is not necessary to counter threats shall be described in "Reasons for being NA" field.)
</v>
      </c>
      <c r="F11" s="77" t="str">
        <f>IF('#2'!B2="","-",'#2'!B2)</f>
        <v>Compliance based on mutual recognition</v>
      </c>
      <c r="G11" s="77" t="str">
        <f>IF('#2'!B3="","-",'#2'!B3)</f>
        <v>*** NO NEED TO FILL IN THIS SHEET ***</v>
      </c>
      <c r="H11" s="78" t="str">
        <f>IF('#2'!B4="","-",'#2'!B4)</f>
        <v>*** NO NEED TO FILL IN THIS SHEET ***</v>
      </c>
      <c r="I11" s="79">
        <f>IF(F11=Selections!A$12,IF(G11&lt;&gt;"-",1,0),1)</f>
        <v>1</v>
      </c>
      <c r="J11" s="79">
        <f t="shared" ref="J11:J26" si="0">IF(H11="-",0,1)</f>
        <v>1</v>
      </c>
    </row>
    <row r="12" spans="1:10" ht="242.25">
      <c r="A12" s="73" t="str">
        <f>'Assessment Item List'!A4</f>
        <v>S1.1-03</v>
      </c>
      <c r="B12" s="74" t="str">
        <f>'Assessment Item List'!B4</f>
        <v xml:space="preserve">1. No vulnerable authentication/authorization mechanism  (e.g.,  universal default passwords, vulnerable passwords)
</v>
      </c>
      <c r="C12" s="74" t="str">
        <f>'Assessment Item List'!C4</f>
        <v xml:space="preserve">1-4. For user authentication against the product, the products shall provide to the user or an administrator a simple mechanism to change the authentication value used. 
</v>
      </c>
      <c r="D12" s="75" t="str">
        <f>'Assessment Item List'!D4</f>
        <v xml:space="preserve">It shall be possible to change the authentication value used for user authentication through the network to the IoT product, regardless of the type of authentication (e.g., password, token, fingerprint).
</v>
      </c>
      <c r="E12" s="76" t="str">
        <f>'Assessment Item List'!E4</f>
        <v xml:space="preserve">[Conditions for being Not Applicable (NA)]
There is no mechanism for user authentication over the network. (The rationale why user authentication is not necessary to counter unauthorized access from outside shall be described in the "Reasons for being NA" field.)
[Definition of Terms: authentication value]
Individual values of attributes used in authentication mechanisms for IoT products. (e.g. For the password-based authentication mechanism, the authentication value is a string of characters. For the biometric fingerprint authentication, the authentication value is the fingerprint data of the index finger of the left hand, for example.)
</v>
      </c>
      <c r="F12" s="77" t="str">
        <f>IF('#3'!B2="","-",'#3'!B2)</f>
        <v>Compliance based on mutual recognition</v>
      </c>
      <c r="G12" s="77" t="str">
        <f>IF('#3'!B3="","-",'#3'!B3)</f>
        <v>*** NO NEED TO FILL IN THIS SHEET ***</v>
      </c>
      <c r="H12" s="78" t="str">
        <f>IF('#3'!B4="","-",'#3'!B4)</f>
        <v>*** NO NEED TO FILL IN THIS SHEET ***</v>
      </c>
      <c r="I12" s="79">
        <f>IF(F12=Selections!A$12,IF(G12&lt;&gt;"-",1,0),1)</f>
        <v>1</v>
      </c>
      <c r="J12" s="79">
        <f t="shared" si="0"/>
        <v>1</v>
      </c>
    </row>
    <row r="13" spans="1:10" ht="299.25">
      <c r="A13" s="73" t="str">
        <f>'Assessment Item List'!A5</f>
        <v>S1.1-04</v>
      </c>
      <c r="B13" s="74" t="str">
        <f>'Assessment Item List'!B5</f>
        <v xml:space="preserve">1. No vulnerable authentication/authorization mechanism  (e.g.,  universal default passwords, vulnerable passwords)
</v>
      </c>
      <c r="C13" s="74" t="str">
        <f>'Assessment Item List'!C5</f>
        <v xml:space="preserve">1-5. When the device is not a constrained device, it shall have a mechanism available which makes brute-force attacks on authentication mechanisms via a network impracticable.
</v>
      </c>
      <c r="D13" s="75" t="str">
        <f>'Assessment Item List'!D5</f>
        <v xml:space="preserve">If the IoT device is not a constrained device, the IoT device shall employ the mechanism of user authentication over the network to the IoT device that make brute force attack difficult.
</v>
      </c>
      <c r="E13" s="76" t="str">
        <f>'Assessment Item List'!E5</f>
        <v xml:space="preserve">[Conditions for being Not Applicable (NA)]
One of the following conditions applies. (OR Condition)
	There is no mechanism for user authentication over the network for IoT devices. (The rationale why user authentication is not necessary to counter unauthorized access from the outside shall be described in the "Reason for being Not Applicable (NA)" field.)
	The IoT device falls under the category of "constrained device. " (The rationale why the device falls under the category of "constrained device " shall be described in the "Reason for being Not Applicable NA" field.)
[Definition of Terms: constrained device]
Device that has physical constraints for its intended use, either in its ability to process data, communicate data, store data, or interact with the user.
</v>
      </c>
      <c r="F13" s="77" t="str">
        <f>IF('#4'!B2="","-",'#4'!B2)</f>
        <v>Compliance based on mutual recognition</v>
      </c>
      <c r="G13" s="77" t="str">
        <f>IF('#4'!B3="","-",'#4'!B3)</f>
        <v>*** NO NEED TO FILL IN THIS SHEET ***</v>
      </c>
      <c r="H13" s="78" t="str">
        <f>IF('#4'!B4="","-",'#4'!B4)</f>
        <v>*** NO NEED TO FILL IN THIS SHEET ***</v>
      </c>
      <c r="I13" s="79">
        <f>IF(F13=Selections!A$12,IF(G13&lt;&gt;"-",1,0),1)</f>
        <v>1</v>
      </c>
      <c r="J13" s="79">
        <f t="shared" si="0"/>
        <v>1</v>
      </c>
    </row>
    <row r="14" spans="1:10" ht="213.75">
      <c r="A14" s="73" t="str">
        <f>'Assessment Item List'!A6</f>
        <v>S1.1-05</v>
      </c>
      <c r="B14" s="74" t="str">
        <f>'Assessment Item List'!B6</f>
        <v xml:space="preserve">2. Managing vulnerability reports
</v>
      </c>
      <c r="C14" s="74" t="str">
        <f>'Assessment Item List'!C6</f>
        <v xml:space="preserve">2-1. The manufacturer shall make a vulnerability disclosure policy publicly available. This policy shall include, at a minimum: 
• contact information for the reporting of issues; and 
• information on timelines for: 
1) initial acknowledgement of receipt; and 
2) status updates until the resolution of the reported issues.
</v>
      </c>
      <c r="D14" s="75" t="str">
        <f>'Assessment Item List'!D6</f>
        <v xml:space="preserve">The manufacturer shall make publicly available (e.g. post on the manufacturer's website) a vulnerability disclosure policy that includes all of the following information (1) through (3) below:
(1)	Contact information for reporting IoT product security issues to the manufacturer (e.g., Web site URL of the manufacturer etc., phone number, email address)
(2)	Procedures and overview of what manufacturer does after receiving reports on the security of IoT product
(3)	Procedures and overview of what manufacturer does for status updates of the IoT product and vulnerability until the vulnerability is resolved.
</v>
      </c>
      <c r="E14" s="76" t="str">
        <f>'Assessment Item List'!E6</f>
        <v xml:space="preserve">[Conditions for being Not Applicable (NA)]
None
</v>
      </c>
      <c r="F14" s="77" t="str">
        <f>IF('#5'!B2="","-",'#5'!B2)</f>
        <v>Compliance based on mutual recognition</v>
      </c>
      <c r="G14" s="77" t="str">
        <f>IF('#5'!B3="","-",'#5'!B3)</f>
        <v>*** NO NEED TO FILL IN THIS SHEET ***</v>
      </c>
      <c r="H14" s="78" t="str">
        <f>IF('#5'!B4="","-",'#5'!B4)</f>
        <v>*** NO NEED TO FILL IN THIS SHEET ***</v>
      </c>
      <c r="I14" s="79">
        <f>IF(F14=Selections!A$12,IF(G14&lt;&gt;"-",1,0),1)</f>
        <v>1</v>
      </c>
      <c r="J14" s="79">
        <f t="shared" si="0"/>
        <v>1</v>
      </c>
    </row>
    <row r="15" spans="1:10" ht="216" customHeight="1">
      <c r="A15" s="177" t="str">
        <f>'Assessment Item List'!A7</f>
        <v>S1.1-06</v>
      </c>
      <c r="B15" s="179" t="str">
        <f>'Assessment Item List'!B7</f>
        <v xml:space="preserve">3. Keep software updated
</v>
      </c>
      <c r="C15" s="179" t="str">
        <f>'Assessment Item List'!C7</f>
        <v xml:space="preserve">3-1. Particular software components included in products shall be updateable.
3-2. When the device is not a constrained device, it shall have an update mechanism for the secure installation of updates.
</v>
      </c>
      <c r="D15" s="181" t="str">
        <f>'Assessment Item List'!D7</f>
        <v xml:space="preserve">All of the following criteria (1) through (3) shall be met for the update function of software components of the IoT product:
(1)	The firmware (software) package of the IoT product shall be updatable.
(2)	The firmware (software) package shall have a means to verify that the latest firmware (software) is installed, e.g., the IoT product implements a function to check the version of the firmware (software) package.
(3)	The version of the updated firmware (software) package shall be kept after the power is turned off.
Note that IoT products that have acquired technical standards conformity certification including technical standards for terminal equipment security based on the Telecommunications Business Act (IoT products to which the Technical Qualification [T] Mark or [A] Mark is granted) can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15" s="182" t="str">
        <f>'Assessment Item List'!E7</f>
        <v xml:space="preserve">[Conditions for being Not Applicable (NA)]
None
</v>
      </c>
      <c r="F15" s="171" t="str">
        <f>IF('#6'!B2="","-",'#6'!B2)</f>
        <v>-</v>
      </c>
      <c r="G15" s="173" t="str">
        <f>IF('#6'!B3="","-",'#6'!B3)</f>
        <v>-</v>
      </c>
      <c r="H15" s="175" t="str">
        <f>IF('#6'!B4="","-",'#6'!B4)</f>
        <v>-</v>
      </c>
      <c r="I15" s="79">
        <f>IF(F15=Selections!A$12,IF(G15&lt;&gt;"-",1,0),1)</f>
        <v>1</v>
      </c>
      <c r="J15" s="79">
        <f t="shared" si="0"/>
        <v>0</v>
      </c>
    </row>
    <row r="16" spans="1:10" ht="216" customHeight="1">
      <c r="A16" s="178"/>
      <c r="B16" s="180"/>
      <c r="C16" s="180"/>
      <c r="D16" s="180"/>
      <c r="E16" s="180"/>
      <c r="F16" s="172"/>
      <c r="G16" s="174"/>
      <c r="H16" s="176"/>
      <c r="I16" s="79"/>
      <c r="J16" s="79"/>
    </row>
    <row r="17" spans="1:10" ht="71.25">
      <c r="A17" s="73" t="str">
        <f>'Assessment Item List'!A8</f>
        <v>S1.1-07</v>
      </c>
      <c r="B17" s="74" t="str">
        <f>'Assessment Item List'!B8</f>
        <v xml:space="preserve">3. Keep software updated
</v>
      </c>
      <c r="C17" s="74" t="str">
        <f>'Assessment Item List'!C8</f>
        <v xml:space="preserve">3-3. When the product  implements an update mechanism, the update shall be simple for the user to apply.
</v>
      </c>
      <c r="D17" s="75" t="str">
        <f>'Assessment Item List'!D8</f>
        <v xml:space="preserve">It shall be enabled for users to perform software updates in an easy and understandable procedure when applying updates.
</v>
      </c>
      <c r="E17" s="76" t="str">
        <f>'Assessment Item List'!E8</f>
        <v xml:space="preserve"> [Conditions for being Not Applicable (NA)]
None
</v>
      </c>
      <c r="F17" s="77" t="str">
        <f>IF('#7'!B2="","-",'#7'!B2)</f>
        <v>Compliance based on mutual recognition</v>
      </c>
      <c r="G17" s="77" t="str">
        <f>IF('#7'!B3="","-",'#7'!B3)</f>
        <v>*** NO NEED TO FILL IN THIS SHEET ***</v>
      </c>
      <c r="H17" s="78" t="str">
        <f>IF('#7'!B4="","-",'#7'!B4)</f>
        <v>*** NO NEED TO FILL IN THIS SHEET ***</v>
      </c>
      <c r="I17" s="79">
        <f>IF(F17=Selections!A$12,IF(G17&lt;&gt;"-",1,0),1)</f>
        <v>1</v>
      </c>
      <c r="J17" s="79">
        <f t="shared" si="0"/>
        <v>1</v>
      </c>
    </row>
    <row r="18" spans="1:10" ht="256.5">
      <c r="A18" s="73" t="str">
        <f>'Assessment Item List'!A9</f>
        <v>S1.1-08</v>
      </c>
      <c r="B18" s="74" t="str">
        <f>'Assessment Item List'!B9</f>
        <v xml:space="preserve">3. Keep software updated
</v>
      </c>
      <c r="C18" s="74" t="str">
        <f>'Assessment Item List'!C9</f>
        <v xml:space="preserve">3-2. When the device is not a constrained device, it shall have an update mechanism for the secure installation 
of updates.
3-7. When the product  implements an update mechanism, the product shall use best practice cryptography to facilitate secure update mechanisms.
3-10. Where updates are delivered over a network interface, the product shall verify the authenticity and integrity of each update via a trust relationship.
</v>
      </c>
      <c r="D18" s="75" t="str">
        <f>'Assessment Item List'!D9</f>
        <v xml:space="preserve">When updating software via a network, there shall be a mechanism to verify software integrity prior to updating.
</v>
      </c>
      <c r="E18" s="76" t="str">
        <f>'Assessment Item List'!E9</f>
        <v xml:space="preserve">[Conditions for being Not Applicable (NA)]
No mechanism exists to update software over the network. (The assumed update mechanism shall be described in the "Reason for being an NA" field.)
</v>
      </c>
      <c r="F18" s="77" t="str">
        <f>IF('#8'!B2="","-",'#8'!B2)</f>
        <v>Compliance based on mutual recognition</v>
      </c>
      <c r="G18" s="77" t="str">
        <f>IF('#8'!B3="","-",'#8'!B3)</f>
        <v>*** NO NEED TO FILL IN THIS SHEET ***</v>
      </c>
      <c r="H18" s="78" t="str">
        <f>IF('#8'!B4="","-",'#8'!B4)</f>
        <v>*** NO NEED TO FILL IN THIS SHEET ***</v>
      </c>
      <c r="I18" s="79">
        <f>IF(F18=Selections!A$12,IF(G18&lt;&gt;"-",1,0),1)</f>
        <v>1</v>
      </c>
      <c r="J18" s="79">
        <f t="shared" si="0"/>
        <v>1</v>
      </c>
    </row>
    <row r="19" spans="1:10" ht="71.25">
      <c r="A19" s="73" t="str">
        <f>'Assessment Item List'!A10</f>
        <v>S1.1-09</v>
      </c>
      <c r="B19" s="74" t="str">
        <f>'Assessment Item List'!B10</f>
        <v xml:space="preserve">3. Keep software updated
</v>
      </c>
      <c r="C19" s="74" t="str">
        <f>'Assessment Item List'!C10</f>
        <v xml:space="preserve">3-8. When the product  implements an update mechanism, security updates shall be timely.
</v>
      </c>
      <c r="D19" s="75" t="str">
        <f>'Assessment Item List'!D10</f>
        <v xml:space="preserve">The manufacturer shall document policies and guidelines for prioritizing security updates for the purpose of rapid updates to security issues.
</v>
      </c>
      <c r="E19" s="76" t="str">
        <f>'Assessment Item List'!E10</f>
        <v xml:space="preserve">[Conditions for being Not Applicable (NA)]
None
</v>
      </c>
      <c r="F19" s="77" t="str">
        <f>IF('#9'!B2="","-",'#9'!B2)</f>
        <v>-</v>
      </c>
      <c r="G19" s="77" t="str">
        <f>IF('#9'!B3="","-",'#9'!B3)</f>
        <v>-</v>
      </c>
      <c r="H19" s="78" t="str">
        <f>IF('#9'!B4="","-",'#9'!B4)</f>
        <v>-</v>
      </c>
      <c r="I19" s="79">
        <f>IF(F19=Selections!A$12,IF(G19&lt;&gt;"-",1,0),1)</f>
        <v>1</v>
      </c>
      <c r="J19" s="79">
        <f t="shared" si="0"/>
        <v>0</v>
      </c>
    </row>
    <row r="20" spans="1:10" ht="128.25">
      <c r="A20" s="73" t="str">
        <f>'Assessment Item List'!A11</f>
        <v>S1.1-10</v>
      </c>
      <c r="B20" s="74" t="str">
        <f>'Assessment Item List'!B11</f>
        <v>3. Keep software updated</v>
      </c>
      <c r="C20" s="74" t="str">
        <f>'Assessment Item List'!C11</f>
        <v xml:space="preserve">3-14. The model designation of the products shall be clearly recognizable, either by labelling on the product or via a physical interface.
</v>
      </c>
      <c r="D20" s="75" t="str">
        <f>'Assessment Item List'!D11</f>
        <v xml:space="preserve">The model number of the IoT product shall be provided to the user in one of the following measures
(1)	The model number of the IoT product is labelled directly on the IoT product itself.
(2)	Users can recognize the model number by the GUI, web UI, etc., of the IoT product or the GUI, web UI, etc., of software or applications (e.g., smartphone apps) associated with the IoT product.
</v>
      </c>
      <c r="E20" s="76" t="str">
        <f>'Assessment Item List'!E11</f>
        <v xml:space="preserve">[Conditions for being Not Applicable (NA)]
None
</v>
      </c>
      <c r="F20" s="77" t="str">
        <f>IF('#10'!B2="","-",'#10'!B2)</f>
        <v>Compliance based on mutual recognition</v>
      </c>
      <c r="G20" s="77" t="str">
        <f>IF('#10'!B3="","-",'#10'!B3)</f>
        <v>*** NO NEED TO FILL IN THIS SHEET ***</v>
      </c>
      <c r="H20" s="78" t="str">
        <f>IF('#10'!B4="","-",'#10'!B4)</f>
        <v>*** NO NEED TO FILL IN THIS SHEET ***</v>
      </c>
      <c r="I20" s="79">
        <f>IF(F20=Selections!A$12,IF(G20&lt;&gt;"-",1,0),1)</f>
        <v>1</v>
      </c>
      <c r="J20" s="79">
        <f t="shared" si="0"/>
        <v>1</v>
      </c>
    </row>
    <row r="21" spans="1:10" ht="199.5">
      <c r="A21" s="73" t="str">
        <f>'Assessment Item List'!A12</f>
        <v>S1.1-11</v>
      </c>
      <c r="B21" s="74" t="str">
        <f>'Assessment Item List'!B12</f>
        <v xml:space="preserve">4. Securely store sensitive parameters
  </v>
      </c>
      <c r="C21" s="74" t="str">
        <f>'Assessment Item List'!C12</f>
        <v xml:space="preserve">4-1. Sensitive security parameters in the product’s storage shall be stored securely by the product.
</v>
      </c>
      <c r="D21" s="75" t="str">
        <f>'Assessment Item List'!D12</f>
        <v xml:space="preserve">Information assets to be protected that are stored in the storage of IoT products (including information assets to be protected that are stored on storage media such as SD cards) shall be stored securely.
</v>
      </c>
      <c r="E21" s="76" t="str">
        <f>'Assessment Item List'!E12</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1" s="77" t="str">
        <f>IF('#11'!B2="","-",'#11'!B2)</f>
        <v>-</v>
      </c>
      <c r="G21" s="77" t="str">
        <f>IF('#11'!B3="","-",'#11'!B3)</f>
        <v>-</v>
      </c>
      <c r="H21" s="78" t="str">
        <f>IF('#11'!B4="","-",'#11'!B4)</f>
        <v>-</v>
      </c>
      <c r="I21" s="79">
        <f>IF(F21=Selections!A$12,IF(G21&lt;&gt;"-",1,0),1)</f>
        <v>1</v>
      </c>
      <c r="J21" s="79">
        <f t="shared" si="0"/>
        <v>0</v>
      </c>
    </row>
    <row r="22" spans="1:10" ht="285">
      <c r="A22" s="73" t="str">
        <f>'Assessment Item List'!A13</f>
        <v>S1.1-12</v>
      </c>
      <c r="B22" s="74" t="str">
        <f>'Assessment Item List'!B13</f>
        <v xml:space="preserve">5. Communicate securely
</v>
      </c>
      <c r="C22" s="74" t="str">
        <f>'Assessment Item List'!C13</f>
        <v xml:space="preserve">5-1. The product shall use best practice cryptography to communicate securely.
5-7. The product shall protect the confidentiality of critical security parameters that are communicated via remotely accessible network interfaces.
</v>
      </c>
      <c r="D22" s="75" t="str">
        <f>'Assessment Item List'!D13</f>
        <v xml:space="preserve">For information assets to be protected that are transmitted over a network, one of the following protection measures against information interception shall be in place
(1)	For information assets to be protected that are transmitted over a network to other IoT devices and servers (including servers in the cloud), the IoT device itself takes protective measures against information eavesdropping.
(2)	Information assets to be protected that are transmitted over a network to other IoT devices or servers (including servers in the cloud) are transmitted only in a protected communication environment (Virtual Private Network environment or connection environment via a leased line).
</v>
      </c>
      <c r="E22" s="76" t="str">
        <f>'Assessment Item List'!E13</f>
        <v xml:space="preserve">[Conditions for being Not Applicable (NA)]
There are no information assets to be protected that are transmitted over the network. (The rationale why there are no information assets to be protected that are transmitted over the network shall be described in the "Reason for being NA" field.)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2" s="77" t="str">
        <f>IF('#12'!B2="","-",'#12'!B2)</f>
        <v>-</v>
      </c>
      <c r="G22" s="77" t="str">
        <f>IF('#12'!B3="","-",'#12'!B3)</f>
        <v>-</v>
      </c>
      <c r="H22" s="78" t="str">
        <f>IF('#12'!B4="","-",'#12'!B4)</f>
        <v>-</v>
      </c>
      <c r="I22" s="79">
        <f>IF(F22=Selections!A$12,IF(G22&lt;&gt;"-",1,0),1)</f>
        <v>1</v>
      </c>
      <c r="J22" s="79">
        <f t="shared" si="0"/>
        <v>0</v>
      </c>
    </row>
    <row r="23" spans="1:10" ht="270.75">
      <c r="A23" s="80" t="str">
        <f>'Assessment Item List'!A14</f>
        <v>S1.1-13</v>
      </c>
      <c r="B23" s="74" t="str">
        <f>'Assessment Item List'!B14</f>
        <v xml:space="preserve">6. Minimize exposed attack surfaces
</v>
      </c>
      <c r="C23" s="74" t="str">
        <f>'Assessment Item List'!C14</f>
        <v xml:space="preserve">6-1. All unused network physical interfaces and logical interfaces shall be disabled.
</v>
      </c>
      <c r="D23" s="75" t="str">
        <f>'Assessment Item List'!D14</f>
        <v xml:space="preserve">In order to reduce the risk of external cyber attacks on IoT products, interfaces that are unnecessary for the use of IoT products and at risk of being attacked shall be disabled, and vulnerability tests shall be performed on IoT products. Specifically, all of the following criteria (1) and (2) shall be met.
(1)	In IoT products, for the interfaces that are used frequently and are assumed risks of vulnerability, the following interfaces which is unnecessary to use the IoT product and at a risk of being attacked shall be disabled.
(A) TCP/UDP port
(B) Bluetooth
(C) USB
(2)	Vulnerability inspection shall be conducted against the IoT product using vulnerability scanner and no vulnerabilities that could be exploited in an attack are detected.
</v>
      </c>
      <c r="E23" s="76" t="str">
        <f>'Assessment Item List'!E14</f>
        <v xml:space="preserve">[Conditions for being Not Applicable (NA)]
None
</v>
      </c>
      <c r="F23" s="77" t="str">
        <f>IF('#13'!B2="","-",'#13'!B2)</f>
        <v>-</v>
      </c>
      <c r="G23" s="77" t="str">
        <f>IF('#13'!B3="","-",'#13'!B3)</f>
        <v>-</v>
      </c>
      <c r="H23" s="78" t="str">
        <f>IF('#13'!B4="","-",'#13'!B4)</f>
        <v>-</v>
      </c>
      <c r="I23" s="79">
        <f>IF(F23=Selections!A$12,IF(G23&lt;&gt;"-",1,0),1)</f>
        <v>1</v>
      </c>
      <c r="J23" s="79">
        <f t="shared" si="0"/>
        <v>0</v>
      </c>
    </row>
    <row r="24" spans="1:10" ht="370.5">
      <c r="A24" s="73" t="str">
        <f>'Assessment Item List'!A16</f>
        <v>S1.1-14</v>
      </c>
      <c r="B24" s="74" t="str">
        <f>'Assessment Item List'!B16</f>
        <v xml:space="preserve">9. Resilience to outages
</v>
      </c>
      <c r="C24" s="74" t="str">
        <f>'Assessment Item List'!C16</f>
        <v xml:space="preserve">9-1. Resilience shall be built into the products and services, taking into account the possibility of outages of data networks and power. 
</v>
      </c>
      <c r="D24" s="75" t="str">
        <f>'Assessment Item List'!D16</f>
        <v xml:space="preserve">When the power supply and network functionality are turned off and restored due to a power outage or other reason, the authentication values (passwords, private keys, etc.) used for access control and the software that has completed the setting and updating shall maintain the state immediately before the power was turned off without returning to the initial factory settings.
Note that IoT products that have acquired technical standards conformity certification including technical standards for terminal equipment security based on the Telecommunications Business Act (IoT products to which the Technical Qualification [T] Mark or [A] Mark is granted) are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24" s="76" t="str">
        <f>'Assessment Item List'!E16</f>
        <v xml:space="preserve">[Conditions for being Not Applicable (NA)]
None
</v>
      </c>
      <c r="F24" s="77" t="str">
        <f>IF('#14'!B2="","-",'#14'!B2)</f>
        <v>-</v>
      </c>
      <c r="G24" s="77" t="str">
        <f>IF('#14'!B3="","-",'#14'!B3)</f>
        <v>-</v>
      </c>
      <c r="H24" s="78" t="str">
        <f>IF('#14'!B4="","-",'#14'!B4)</f>
        <v>-</v>
      </c>
      <c r="I24" s="79">
        <f>IF(F24=Selections!A$12,IF(G24&lt;&gt;"-",1,0),1)</f>
        <v>1</v>
      </c>
      <c r="J24" s="79">
        <f t="shared" si="0"/>
        <v>0</v>
      </c>
    </row>
    <row r="25" spans="1:10" ht="228">
      <c r="A25" s="73" t="str">
        <f>'Assessment Item List'!A17</f>
        <v>S1.1-15</v>
      </c>
      <c r="B25" s="74" t="str">
        <f>'Assessment Item List'!B17</f>
        <v xml:space="preserve">11. Delete user data
</v>
      </c>
      <c r="C25" s="74" t="str">
        <f>'Assessment Item List'!C17</f>
        <v xml:space="preserve">11-1. The user shall be provided with functionality such that user data can be erased from the product in a simple manner.
</v>
      </c>
      <c r="D25" s="75" t="str">
        <f>'Assessment Item List'!D17</f>
        <v xml:space="preserve">All of the following criteria (1) and (2) shall be met for the function of deleting data stored in the storage of the IoT product while using the IoT product:
(1)	At least the following data about the user can be deleted by the user via the IoT device itself or associated services (e.g., mobile applications.)
A) Information assets (including personal information) acquired while using the IoT products
(B) User set value
(C) Authentication values set by the user, cryptographic keys and digital signatures obtained while using the IoT products
(2)	The version of the firmware (software) package related to the updated security functions shall be maintained after the data is deleted.
</v>
      </c>
      <c r="E25" s="76" t="str">
        <f>'Assessment Item List'!E17</f>
        <v xml:space="preserve">[Conditions for being Not Applicable (NA)]
None
</v>
      </c>
      <c r="F25" s="77" t="str">
        <f>IF('#15'!B2="","-",'#15'!B2)</f>
        <v>-</v>
      </c>
      <c r="G25" s="77" t="str">
        <f>IF('#15'!B3="","-",'#15'!B3)</f>
        <v>-</v>
      </c>
      <c r="H25" s="78" t="str">
        <f>IF('#15'!B4="","-",'#15'!B4)</f>
        <v>-</v>
      </c>
      <c r="I25" s="79">
        <f>IF(F25=Selections!A$12,IF(G25&lt;&gt;"-",1,0),1)</f>
        <v>1</v>
      </c>
      <c r="J25" s="79">
        <f t="shared" si="0"/>
        <v>0</v>
      </c>
    </row>
    <row r="26" spans="1:10" ht="385.5" thickBot="1">
      <c r="A26" s="73" t="str">
        <f>'Assessment Item List'!A18</f>
        <v>S1.1-16</v>
      </c>
      <c r="B26" s="81" t="str">
        <f>'Assessment Item List'!B18</f>
        <v xml:space="preserve">17. Provide information on products
</v>
      </c>
      <c r="C26" s="81" t="str">
        <f>'Assessment Item List'!C18</f>
        <v xml:space="preserve">17-2. The manufacturer shall provide users with guidance on how to securely set up, use and dispose of their products.
17-3. The manufacturer shall inform the user in a recognizable and apparent manner that a security update is required together with information on the risks mitigated by that update. 
17-5. The manufacturer shall provide the user with a specified procedure for disposing of the product.
17-8. The manufacturer shall publish, in an accessible way that is clear and transparent to the user, the defined support period.
17-10. The manufacturer shall provide the user with information in a specified manner regarding product usage that may pose a security risk.
</v>
      </c>
      <c r="D26" s="82" t="str">
        <f>'Assessment Item List'!D18</f>
        <v xml:space="preserve">Manufacturer shall take actions to provide information on cyber security of IoT products that meet all of the following criteria (1) through (5) below:
(1)	Manufacture shall inform users about safe procedures for setting up and using IoT products that have implications for cybersecurity for the use of IoT products, including how to configure the initial setting.
(2)	There shall be a mechanism to inform the content of the update, the necessity of the update, and the consequences of not updating the product when security updates for IoT products are released.
(3)	Manufacturer shall inform disclaimers for accidents and failures that can be expected when updates are not made, and for accidents and failures that can be expected in general.
(4)	Manufacturer shall inform the policy on the expiration or termination of support for the product or service.
(5)	Manufacturer shall inform the possible risks of disposing of or selling used IoT products with information assets to be protected remaining in the IoT products, and how to safely terminate the use of IoT products, including data erasure.
</v>
      </c>
      <c r="E26" s="83" t="str">
        <f>'Assessment Item List'!E18</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6" s="84" t="str">
        <f>IF('#16'!B2="","-",'#16'!B2)</f>
        <v>-</v>
      </c>
      <c r="G26" s="84" t="str">
        <f>IF('#16'!B3="","-",'#16'!B3)</f>
        <v>-</v>
      </c>
      <c r="H26" s="85" t="str">
        <f>IF('#16'!B4="","-",'#16'!B4)</f>
        <v>-</v>
      </c>
      <c r="I26" s="79">
        <f>IF(F26=Selections!A$12,IF(G26&lt;&gt;"-",1,0),1)</f>
        <v>1</v>
      </c>
      <c r="J26" s="79">
        <f t="shared" si="0"/>
        <v>0</v>
      </c>
    </row>
    <row r="27" spans="1:10" hidden="1"/>
    <row r="28" spans="1:10" hidden="1">
      <c r="F28" s="87" t="s">
        <v>0</v>
      </c>
      <c r="G28" s="88" t="s">
        <v>0</v>
      </c>
      <c r="H28" s="88" t="s">
        <v>0</v>
      </c>
    </row>
    <row r="29" spans="1:10" hidden="1">
      <c r="F29" s="89" t="str">
        <f>IF(COUNTIFS(F10:F26,Selections!A12)+COUNTIFS(F10:F26,Selections!A14)+COUNTIFS(F10:F26,Selections!A15)=16,"TRUE","FALSE")</f>
        <v>FALSE</v>
      </c>
      <c r="G29" s="90" t="str">
        <f>IF(SUM(I10:I26)=16,"TRUE","FALSE")</f>
        <v>TRUE</v>
      </c>
      <c r="H29" s="90" t="str">
        <f>IF(SUM(J10:J26)=16,"TRUE","FALSE")</f>
        <v>FALSE</v>
      </c>
    </row>
    <row r="30" spans="1:10" hidden="1"/>
  </sheetData>
  <sheetProtection algorithmName="SHA-512" hashValue="0X0R4HH/bPh5RZhE6hyr/v6Z1N7/xWsf0O4WJSUg7wP56vfKwAoEhg39z2mje/yCbmaDKDKvj5yX65EHH4RkDw==" saltValue="Qa1y8ok3tuPkzEwxyrpChQ==" spinCount="100000" sheet="1" objects="1" scenarios="1" selectLockedCells="1"/>
  <mergeCells count="25">
    <mergeCell ref="F15:F16"/>
    <mergeCell ref="G15:G16"/>
    <mergeCell ref="H15:H16"/>
    <mergeCell ref="A15:A16"/>
    <mergeCell ref="B15:B16"/>
    <mergeCell ref="C15:C16"/>
    <mergeCell ref="D15:D16"/>
    <mergeCell ref="E15:E16"/>
    <mergeCell ref="A7:B7"/>
    <mergeCell ref="G7:H7"/>
    <mergeCell ref="A8:B8"/>
    <mergeCell ref="A4:B4"/>
    <mergeCell ref="C4:E4"/>
    <mergeCell ref="A5:B5"/>
    <mergeCell ref="C5:E5"/>
    <mergeCell ref="G5:H5"/>
    <mergeCell ref="A6:B6"/>
    <mergeCell ref="C6:E6"/>
    <mergeCell ref="G6:H6"/>
    <mergeCell ref="A2:B2"/>
    <mergeCell ref="C2:E2"/>
    <mergeCell ref="G2:H2"/>
    <mergeCell ref="A3:B3"/>
    <mergeCell ref="C3:E3"/>
    <mergeCell ref="G3:H3"/>
  </mergeCells>
  <phoneticPr fontId="1"/>
  <dataValidations disablePrompts="1" count="1">
    <dataValidation type="date" allowBlank="1" showInputMessage="1" showErrorMessage="1" sqref="C6" xr:uid="{52A41980-671B-4F3F-B7CB-A09E45A91FF6}">
      <formula1>2024/10/1</formula1>
      <formula2>73050</formula2>
    </dataValidation>
  </dataValidations>
  <hyperlinks>
    <hyperlink ref="A10" location="'#1'!A1" display="'#1'!A1" xr:uid="{B5FC3EE6-AB8E-49BF-851C-9893222B5519}"/>
    <hyperlink ref="A11" location="'#2'!A1" display="'#2'!A1" xr:uid="{A47C13F3-9E32-49EC-AAA2-012976ABF5CD}"/>
    <hyperlink ref="A12" location="'#3'!A1" display="'#3'!A1" xr:uid="{FF046F6A-8090-491A-8772-02A672F9F90B}"/>
    <hyperlink ref="A13" location="'#4'!A1" display="'#4'!A1" xr:uid="{26765FCB-E24E-4D30-B092-EA4883CBD8B5}"/>
    <hyperlink ref="A14" location="'#5'!A1" display="'#5'!A1" xr:uid="{DCB6DDED-50C6-4DB0-88B6-C53758006644}"/>
    <hyperlink ref="A15" location="'#6'!A1" display="'#6'!A1" xr:uid="{B51D1289-ECED-4926-95A9-1D06F88DC9C3}"/>
    <hyperlink ref="A17" location="'#7'!A1" display="'#7'!A1" xr:uid="{0D4723AC-FF86-41C6-B98C-B507081D56C8}"/>
    <hyperlink ref="A18" location="'#8'!A1" display="'#8'!A1" xr:uid="{3063E345-2412-4464-91D9-EF6E8350ABAF}"/>
    <hyperlink ref="A19" location="'#9'!A1" display="'#9'!A1" xr:uid="{06B83F6C-0CDB-409F-9AEA-1FF0034D345E}"/>
    <hyperlink ref="A20" location="'#10'!A1" display="'#10'!A1" xr:uid="{66B85384-0480-44B7-81B8-AFDE89FA0D97}"/>
    <hyperlink ref="A21" location="'#11'!A1" display="'#11'!A1" xr:uid="{95FC876D-A53E-41D0-B180-F5C00E6E17CA}"/>
    <hyperlink ref="A22" location="'#12'!A1" display="'#12'!A1" xr:uid="{58A4A8DB-35E7-4BE3-A64E-265C60E8C4C7}"/>
    <hyperlink ref="A23" location="'#13'!A1" display="'#13'!A1" xr:uid="{ECCD645A-5525-4111-8093-4A30E603092C}"/>
    <hyperlink ref="A24" location="'#14'!A1" display="'#14'!A1" xr:uid="{DC8689E1-758D-447C-A2CA-6961AAF4433B}"/>
    <hyperlink ref="A25" location="'#15'!A1" display="'#15'!A1" xr:uid="{377C43DE-7352-40E6-AB25-B4D6D883148E}"/>
    <hyperlink ref="A26" location="'#16'!A1" display="'#16'!A1" xr:uid="{7F2284D0-D1C4-4DC6-9429-1EDF2CF76FEF}"/>
  </hyperlinks>
  <printOptions horizontalCentered="1"/>
  <pageMargins left="0.59055118110236227" right="0.59055118110236227" top="0.59055118110236227" bottom="0.59055118110236227" header="0.31496062992125984" footer="0.31496062992125984"/>
  <pageSetup paperSize="8" scale="65" fitToHeight="0" orientation="landscape" r:id="rId1"/>
  <headerFooter>
    <oddFooter>&amp;C「評価結果一覧」シート</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35556-7B0E-4FA8-A3B7-D468B7396355}">
  <sheetPr>
    <tabColor theme="1" tint="0.499984740745262"/>
    <pageSetUpPr fitToPage="1"/>
  </sheetPr>
  <dimension ref="A1:C41"/>
  <sheetViews>
    <sheetView zoomScale="90" zoomScaleNormal="90" workbookViewId="0">
      <selection activeCell="B37" sqref="B37"/>
    </sheetView>
  </sheetViews>
  <sheetFormatPr defaultColWidth="9" defaultRowHeight="15.75"/>
  <cols>
    <col min="1" max="1" width="27.25" style="127" customWidth="1"/>
    <col min="2" max="2" width="94.25" style="128" customWidth="1"/>
    <col min="3" max="3" width="60.25" style="38" customWidth="1"/>
    <col min="4" max="16384" width="9" style="38"/>
  </cols>
  <sheetData>
    <row r="1" spans="1:3">
      <c r="A1" s="122" t="s">
        <v>49</v>
      </c>
      <c r="B1" s="122" t="s">
        <v>50</v>
      </c>
      <c r="C1" s="86"/>
    </row>
    <row r="2" spans="1:3" ht="33" customHeight="1">
      <c r="A2" s="123" t="s">
        <v>51</v>
      </c>
      <c r="B2" s="123" t="s">
        <v>52</v>
      </c>
      <c r="C2" s="86"/>
    </row>
    <row r="3" spans="1:3" ht="94.5">
      <c r="A3" s="123" t="s">
        <v>53</v>
      </c>
      <c r="B3" s="123" t="s">
        <v>54</v>
      </c>
      <c r="C3" s="86"/>
    </row>
    <row r="4" spans="1:3" ht="63">
      <c r="A4" s="123" t="s">
        <v>55</v>
      </c>
      <c r="B4" s="123" t="s">
        <v>56</v>
      </c>
      <c r="C4" s="86"/>
    </row>
    <row r="5" spans="1:3" ht="63">
      <c r="A5" s="123" t="s">
        <v>57</v>
      </c>
      <c r="B5" s="123" t="s">
        <v>58</v>
      </c>
      <c r="C5" s="86"/>
    </row>
    <row r="6" spans="1:3" ht="140.44999999999999" customHeight="1">
      <c r="A6" s="123" t="s">
        <v>59</v>
      </c>
      <c r="B6" s="123" t="s">
        <v>60</v>
      </c>
      <c r="C6" s="86"/>
    </row>
    <row r="7" spans="1:3" ht="31.5">
      <c r="A7" s="123" t="s">
        <v>61</v>
      </c>
      <c r="B7" s="124" t="s">
        <v>62</v>
      </c>
      <c r="C7" s="86"/>
    </row>
    <row r="8" spans="1:3" ht="306.60000000000002" customHeight="1">
      <c r="A8" s="123" t="s">
        <v>63</v>
      </c>
      <c r="B8" s="123" t="s">
        <v>64</v>
      </c>
      <c r="C8" s="86"/>
    </row>
    <row r="9" spans="1:3" ht="63">
      <c r="A9" s="123" t="s">
        <v>65</v>
      </c>
      <c r="B9" s="124" t="s">
        <v>66</v>
      </c>
      <c r="C9" s="86"/>
    </row>
    <row r="10" spans="1:3" ht="63">
      <c r="A10" s="123" t="s">
        <v>67</v>
      </c>
      <c r="B10" s="123" t="s">
        <v>68</v>
      </c>
      <c r="C10" s="86"/>
    </row>
    <row r="11" spans="1:3" ht="63">
      <c r="A11" s="123" t="s">
        <v>69</v>
      </c>
      <c r="B11" s="123" t="s">
        <v>70</v>
      </c>
      <c r="C11" s="86"/>
    </row>
    <row r="12" spans="1:3" ht="63">
      <c r="A12" s="123" t="s">
        <v>71</v>
      </c>
      <c r="B12" s="123" t="s">
        <v>72</v>
      </c>
      <c r="C12" s="86"/>
    </row>
    <row r="13" spans="1:3" ht="47.25">
      <c r="A13" s="123" t="s">
        <v>73</v>
      </c>
      <c r="B13" s="124" t="s">
        <v>74</v>
      </c>
      <c r="C13" s="86"/>
    </row>
    <row r="14" spans="1:3" ht="47.25">
      <c r="A14" s="123" t="s">
        <v>75</v>
      </c>
      <c r="B14" s="123" t="s">
        <v>76</v>
      </c>
      <c r="C14" s="86"/>
    </row>
    <row r="15" spans="1:3" ht="31.5">
      <c r="A15" s="123" t="s">
        <v>77</v>
      </c>
      <c r="B15" s="124" t="s">
        <v>78</v>
      </c>
      <c r="C15" s="86"/>
    </row>
    <row r="16" spans="1:3" ht="31.5">
      <c r="A16" s="123" t="s">
        <v>79</v>
      </c>
      <c r="B16" s="123" t="s">
        <v>80</v>
      </c>
      <c r="C16" s="86"/>
    </row>
    <row r="17" spans="1:3">
      <c r="A17" s="123" t="s">
        <v>81</v>
      </c>
      <c r="B17" s="123" t="s">
        <v>82</v>
      </c>
      <c r="C17" s="86"/>
    </row>
    <row r="18" spans="1:3" ht="78.75">
      <c r="A18" s="123" t="s">
        <v>83</v>
      </c>
      <c r="B18" s="123" t="s">
        <v>84</v>
      </c>
      <c r="C18" s="86"/>
    </row>
    <row r="19" spans="1:3">
      <c r="A19" s="123" t="s">
        <v>85</v>
      </c>
      <c r="B19" s="123" t="s">
        <v>86</v>
      </c>
      <c r="C19" s="86"/>
    </row>
    <row r="20" spans="1:3" ht="94.5">
      <c r="A20" s="123" t="s">
        <v>87</v>
      </c>
      <c r="B20" s="123" t="s">
        <v>88</v>
      </c>
      <c r="C20" s="86"/>
    </row>
    <row r="21" spans="1:3" ht="31.5">
      <c r="A21" s="123" t="s">
        <v>89</v>
      </c>
      <c r="B21" s="123" t="s">
        <v>90</v>
      </c>
      <c r="C21" s="86"/>
    </row>
    <row r="22" spans="1:3" ht="94.5">
      <c r="A22" s="123" t="s">
        <v>91</v>
      </c>
      <c r="B22" s="123" t="s">
        <v>92</v>
      </c>
      <c r="C22" s="86"/>
    </row>
    <row r="23" spans="1:3">
      <c r="A23" s="123" t="s">
        <v>93</v>
      </c>
      <c r="B23" s="123" t="s">
        <v>94</v>
      </c>
      <c r="C23" s="86"/>
    </row>
    <row r="24" spans="1:3">
      <c r="A24" s="123" t="s">
        <v>95</v>
      </c>
      <c r="B24" s="123" t="s">
        <v>96</v>
      </c>
      <c r="C24" s="86"/>
    </row>
    <row r="25" spans="1:3" ht="47.25">
      <c r="A25" s="123" t="s">
        <v>97</v>
      </c>
      <c r="B25" s="123" t="s">
        <v>98</v>
      </c>
      <c r="C25" s="86"/>
    </row>
    <row r="26" spans="1:3" ht="47.25">
      <c r="A26" s="123" t="s">
        <v>99</v>
      </c>
      <c r="B26" s="123" t="s">
        <v>100</v>
      </c>
      <c r="C26" s="86"/>
    </row>
    <row r="27" spans="1:3" ht="63">
      <c r="A27" s="123" t="s">
        <v>101</v>
      </c>
      <c r="B27" s="123" t="s">
        <v>102</v>
      </c>
      <c r="C27" s="86"/>
    </row>
    <row r="28" spans="1:3">
      <c r="A28" s="123" t="s">
        <v>103</v>
      </c>
      <c r="B28" s="123" t="s">
        <v>104</v>
      </c>
      <c r="C28" s="86"/>
    </row>
    <row r="29" spans="1:3" ht="63">
      <c r="A29" s="123" t="s">
        <v>105</v>
      </c>
      <c r="B29" s="123" t="s">
        <v>106</v>
      </c>
      <c r="C29" s="86"/>
    </row>
    <row r="30" spans="1:3" ht="63">
      <c r="A30" s="123" t="s">
        <v>107</v>
      </c>
      <c r="B30" s="123" t="s">
        <v>108</v>
      </c>
      <c r="C30" s="86"/>
    </row>
    <row r="31" spans="1:3">
      <c r="A31" s="123" t="s">
        <v>109</v>
      </c>
      <c r="B31" s="124" t="s">
        <v>110</v>
      </c>
      <c r="C31" s="86"/>
    </row>
    <row r="32" spans="1:3" ht="78.75">
      <c r="A32" s="123" t="s">
        <v>111</v>
      </c>
      <c r="B32" s="124" t="s">
        <v>112</v>
      </c>
      <c r="C32" s="86"/>
    </row>
    <row r="33" spans="1:3" ht="31.5">
      <c r="A33" s="123" t="s">
        <v>113</v>
      </c>
      <c r="B33" s="123" t="s">
        <v>114</v>
      </c>
      <c r="C33" s="86"/>
    </row>
    <row r="34" spans="1:3" ht="47.25">
      <c r="A34" s="123" t="s">
        <v>115</v>
      </c>
      <c r="B34" s="123" t="s">
        <v>116</v>
      </c>
      <c r="C34" s="125"/>
    </row>
    <row r="35" spans="1:3">
      <c r="A35" s="123" t="s">
        <v>117</v>
      </c>
      <c r="B35" s="123" t="s">
        <v>118</v>
      </c>
    </row>
    <row r="36" spans="1:3" s="126" customFormat="1" ht="110.25">
      <c r="A36" s="123" t="s">
        <v>119</v>
      </c>
      <c r="B36" s="123" t="s">
        <v>120</v>
      </c>
    </row>
    <row r="37" spans="1:3" ht="63">
      <c r="A37" s="123" t="s">
        <v>121</v>
      </c>
      <c r="B37" s="123" t="s">
        <v>122</v>
      </c>
    </row>
    <row r="38" spans="1:3" s="126" customFormat="1">
      <c r="A38" s="123" t="s">
        <v>123</v>
      </c>
      <c r="B38" s="123" t="s">
        <v>124</v>
      </c>
    </row>
    <row r="39" spans="1:3" s="126" customFormat="1">
      <c r="A39" s="123" t="s">
        <v>125</v>
      </c>
      <c r="B39" s="123" t="s">
        <v>126</v>
      </c>
    </row>
    <row r="40" spans="1:3" s="126" customFormat="1" ht="31.5">
      <c r="A40" s="123" t="s">
        <v>127</v>
      </c>
      <c r="B40" s="124" t="s">
        <v>128</v>
      </c>
    </row>
    <row r="41" spans="1:3" s="126" customFormat="1">
      <c r="A41" s="123" t="s">
        <v>129</v>
      </c>
      <c r="B41" s="124" t="s">
        <v>130</v>
      </c>
    </row>
  </sheetData>
  <sheetProtection algorithmName="SHA-512" hashValue="q/gTdnZVZAFv8glhJWmWjQRTEK63a3H2lwhGsONMcaRUoROddWn/j/NQ3PXa4dCNH/IgD/VDuFRKbaGdmeXliQ==" saltValue="m0WYH04n3WTEhNvUNEWw+g==" spinCount="100000" sheet="1" objects="1" scenarios="1"/>
  <autoFilter ref="A1:B41" xr:uid="{7BE1A333-CAE7-42B6-9E98-BCE76E2C290A}">
    <sortState xmlns:xlrd2="http://schemas.microsoft.com/office/spreadsheetml/2017/richdata2" ref="A2:B41">
      <sortCondition ref="A1:A41"/>
    </sortState>
  </autoFilter>
  <phoneticPr fontId="1"/>
  <printOptions horizontalCentered="1"/>
  <pageMargins left="0.70866141732283472" right="0.70866141732283472" top="0.74803149606299213" bottom="0.74803149606299213" header="0.31496062992125984" footer="0.31496062992125984"/>
  <pageSetup paperSize="8" fitToHeight="0" orientation="landscape" r:id="rId1"/>
  <headerFooter>
    <oddHeader>&amp;C★1 Security Requirement and Conformance Criteria [ENGLISH]</oddHeader>
    <oddFooter>&amp;CPage &amp;P /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768AB-B0B4-42A3-BDCB-D17B0CF7C324}">
  <sheetPr>
    <tabColor theme="1" tint="0.499984740745262"/>
  </sheetPr>
  <dimension ref="A1:G19"/>
  <sheetViews>
    <sheetView zoomScaleNormal="100" workbookViewId="0">
      <selection sqref="A1:G19"/>
    </sheetView>
  </sheetViews>
  <sheetFormatPr defaultColWidth="9" defaultRowHeight="14.25"/>
  <cols>
    <col min="1" max="1" width="13.75" style="2" bestFit="1" customWidth="1"/>
    <col min="2" max="2" width="16.125" style="1" customWidth="1"/>
    <col min="3" max="3" width="18.5" style="1" customWidth="1"/>
    <col min="4" max="4" width="52.75" style="1" customWidth="1"/>
    <col min="5" max="5" width="29.5" style="3" customWidth="1"/>
    <col min="6" max="6" width="21.5" style="1" customWidth="1"/>
    <col min="7" max="7" width="71.25" style="1" customWidth="1"/>
    <col min="8" max="10" width="9" style="1" customWidth="1"/>
    <col min="11" max="16384" width="9" style="1"/>
  </cols>
  <sheetData>
    <row r="1" spans="1:7" ht="57">
      <c r="A1" s="8" t="s">
        <v>160</v>
      </c>
      <c r="B1" s="9" t="s">
        <v>27</v>
      </c>
      <c r="C1" s="9" t="s">
        <v>28</v>
      </c>
      <c r="D1" s="10" t="s">
        <v>131</v>
      </c>
      <c r="E1" s="11" t="s">
        <v>133</v>
      </c>
      <c r="F1" s="12" t="s">
        <v>135</v>
      </c>
      <c r="G1" s="12" t="s">
        <v>137</v>
      </c>
    </row>
    <row r="2" spans="1:7" ht="409.35" customHeight="1">
      <c r="A2" s="13" t="s">
        <v>4</v>
      </c>
      <c r="B2" s="14" t="s">
        <v>161</v>
      </c>
      <c r="C2" s="15" t="s">
        <v>162</v>
      </c>
      <c r="D2" s="16" t="s">
        <v>132</v>
      </c>
      <c r="E2" s="17" t="s">
        <v>134</v>
      </c>
      <c r="F2" s="18" t="s">
        <v>136</v>
      </c>
      <c r="G2" s="19" t="s">
        <v>163</v>
      </c>
    </row>
    <row r="3" spans="1:7" ht="409.5">
      <c r="A3" s="13" t="s">
        <v>6</v>
      </c>
      <c r="B3" s="14" t="s">
        <v>48</v>
      </c>
      <c r="C3" s="15" t="s">
        <v>164</v>
      </c>
      <c r="D3" s="16" t="s">
        <v>165</v>
      </c>
      <c r="E3" s="17" t="s">
        <v>166</v>
      </c>
      <c r="F3" s="20" t="s">
        <v>138</v>
      </c>
      <c r="G3" s="21" t="s">
        <v>167</v>
      </c>
    </row>
    <row r="4" spans="1:7" ht="342">
      <c r="A4" s="13" t="s">
        <v>7</v>
      </c>
      <c r="B4" s="14" t="s">
        <v>48</v>
      </c>
      <c r="C4" s="14" t="s">
        <v>168</v>
      </c>
      <c r="D4" s="16" t="s">
        <v>169</v>
      </c>
      <c r="E4" s="22" t="s">
        <v>170</v>
      </c>
      <c r="F4" s="20" t="s">
        <v>139</v>
      </c>
      <c r="G4" s="19" t="s">
        <v>171</v>
      </c>
    </row>
    <row r="5" spans="1:7" ht="399">
      <c r="A5" s="13" t="s">
        <v>8</v>
      </c>
      <c r="B5" s="14" t="s">
        <v>48</v>
      </c>
      <c r="C5" s="14" t="s">
        <v>172</v>
      </c>
      <c r="D5" s="16" t="s">
        <v>173</v>
      </c>
      <c r="E5" s="22" t="s">
        <v>174</v>
      </c>
      <c r="F5" s="20" t="s">
        <v>140</v>
      </c>
      <c r="G5" s="19" t="s">
        <v>141</v>
      </c>
    </row>
    <row r="6" spans="1:7" ht="409.5">
      <c r="A6" s="13" t="s">
        <v>9</v>
      </c>
      <c r="B6" s="14" t="s">
        <v>217</v>
      </c>
      <c r="C6" s="23" t="s">
        <v>218</v>
      </c>
      <c r="D6" s="16" t="s">
        <v>142</v>
      </c>
      <c r="E6" s="24" t="s">
        <v>177</v>
      </c>
      <c r="F6" s="20" t="s">
        <v>143</v>
      </c>
      <c r="G6" s="19" t="s">
        <v>219</v>
      </c>
    </row>
    <row r="7" spans="1:7" ht="356.25">
      <c r="A7" s="13" t="s">
        <v>10</v>
      </c>
      <c r="B7" s="23" t="s">
        <v>175</v>
      </c>
      <c r="C7" s="23" t="s">
        <v>225</v>
      </c>
      <c r="D7" s="16" t="s">
        <v>176</v>
      </c>
      <c r="E7" s="24" t="s">
        <v>177</v>
      </c>
      <c r="F7" s="20" t="s">
        <v>178</v>
      </c>
      <c r="G7" s="25" t="s">
        <v>144</v>
      </c>
    </row>
    <row r="8" spans="1:7" ht="356.25">
      <c r="A8" s="13" t="s">
        <v>11</v>
      </c>
      <c r="B8" s="23" t="s">
        <v>175</v>
      </c>
      <c r="C8" s="23" t="s">
        <v>179</v>
      </c>
      <c r="D8" s="26" t="s">
        <v>180</v>
      </c>
      <c r="E8" s="24" t="s">
        <v>181</v>
      </c>
      <c r="F8" s="20" t="s">
        <v>182</v>
      </c>
      <c r="G8" s="19" t="s">
        <v>183</v>
      </c>
    </row>
    <row r="9" spans="1:7" ht="409.5">
      <c r="A9" s="13" t="s">
        <v>12</v>
      </c>
      <c r="B9" s="23" t="s">
        <v>175</v>
      </c>
      <c r="C9" s="23" t="s">
        <v>184</v>
      </c>
      <c r="D9" s="26" t="s">
        <v>185</v>
      </c>
      <c r="E9" s="27" t="s">
        <v>145</v>
      </c>
      <c r="F9" s="20" t="s">
        <v>186</v>
      </c>
      <c r="G9" s="19" t="s">
        <v>229</v>
      </c>
    </row>
    <row r="10" spans="1:7" ht="327.75">
      <c r="A10" s="13" t="s">
        <v>13</v>
      </c>
      <c r="B10" s="23" t="s">
        <v>175</v>
      </c>
      <c r="C10" s="23" t="s">
        <v>188</v>
      </c>
      <c r="D10" s="26" t="s">
        <v>146</v>
      </c>
      <c r="E10" s="24" t="s">
        <v>177</v>
      </c>
      <c r="F10" s="20" t="s">
        <v>147</v>
      </c>
      <c r="G10" s="19" t="s">
        <v>189</v>
      </c>
    </row>
    <row r="11" spans="1:7" ht="242.25">
      <c r="A11" s="13" t="s">
        <v>14</v>
      </c>
      <c r="B11" s="23" t="s">
        <v>187</v>
      </c>
      <c r="C11" s="28" t="s">
        <v>190</v>
      </c>
      <c r="D11" s="16" t="s">
        <v>148</v>
      </c>
      <c r="E11" s="24" t="s">
        <v>177</v>
      </c>
      <c r="F11" s="20" t="s">
        <v>149</v>
      </c>
      <c r="G11" s="19" t="s">
        <v>191</v>
      </c>
    </row>
    <row r="12" spans="1:7" ht="360" customHeight="1">
      <c r="A12" s="13" t="s">
        <v>15</v>
      </c>
      <c r="B12" s="23" t="s">
        <v>192</v>
      </c>
      <c r="C12" s="28" t="s">
        <v>193</v>
      </c>
      <c r="D12" s="29" t="s">
        <v>194</v>
      </c>
      <c r="E12" s="17" t="s">
        <v>155</v>
      </c>
      <c r="F12" s="20" t="s">
        <v>195</v>
      </c>
      <c r="G12" s="21" t="s">
        <v>228</v>
      </c>
    </row>
    <row r="13" spans="1:7" ht="300.75" customHeight="1">
      <c r="A13" s="13" t="s">
        <v>16</v>
      </c>
      <c r="B13" s="30" t="s">
        <v>196</v>
      </c>
      <c r="C13" s="28" t="s">
        <v>197</v>
      </c>
      <c r="D13" s="29" t="s">
        <v>150</v>
      </c>
      <c r="E13" s="17" t="s">
        <v>198</v>
      </c>
      <c r="F13" s="20" t="s">
        <v>151</v>
      </c>
      <c r="G13" s="21" t="s">
        <v>230</v>
      </c>
    </row>
    <row r="14" spans="1:7" ht="261" customHeight="1">
      <c r="A14" s="219" t="s">
        <v>17</v>
      </c>
      <c r="B14" s="213" t="s">
        <v>204</v>
      </c>
      <c r="C14" s="215" t="s">
        <v>205</v>
      </c>
      <c r="D14" s="212" t="s">
        <v>206</v>
      </c>
      <c r="E14" s="220" t="s">
        <v>177</v>
      </c>
      <c r="F14" s="210" t="s">
        <v>207</v>
      </c>
      <c r="G14" s="207" t="s">
        <v>203</v>
      </c>
    </row>
    <row r="15" spans="1:7" ht="22.7" customHeight="1">
      <c r="A15" s="209"/>
      <c r="B15" s="214"/>
      <c r="C15" s="216"/>
      <c r="D15" s="212"/>
      <c r="E15" s="220"/>
      <c r="F15" s="211"/>
      <c r="G15" s="207"/>
    </row>
    <row r="16" spans="1:7" ht="327.75">
      <c r="A16" s="13" t="s">
        <v>18</v>
      </c>
      <c r="B16" s="23" t="s">
        <v>222</v>
      </c>
      <c r="C16" s="28" t="s">
        <v>220</v>
      </c>
      <c r="D16" s="16" t="s">
        <v>221</v>
      </c>
      <c r="E16" s="24" t="s">
        <v>177</v>
      </c>
      <c r="F16" s="20" t="s">
        <v>152</v>
      </c>
      <c r="G16" s="19" t="s">
        <v>153</v>
      </c>
    </row>
    <row r="17" spans="1:7" ht="409.5">
      <c r="A17" s="13" t="s">
        <v>19</v>
      </c>
      <c r="B17" s="23" t="s">
        <v>200</v>
      </c>
      <c r="C17" s="28" t="s">
        <v>201</v>
      </c>
      <c r="D17" s="31" t="s">
        <v>154</v>
      </c>
      <c r="E17" s="24" t="s">
        <v>177</v>
      </c>
      <c r="F17" s="32" t="s">
        <v>202</v>
      </c>
      <c r="G17" s="33" t="s">
        <v>208</v>
      </c>
    </row>
    <row r="18" spans="1:7" ht="288.75" customHeight="1">
      <c r="A18" s="208" t="s">
        <v>20</v>
      </c>
      <c r="B18" s="217" t="s">
        <v>199</v>
      </c>
      <c r="C18" s="218" t="s">
        <v>209</v>
      </c>
      <c r="D18" s="212" t="s">
        <v>210</v>
      </c>
      <c r="E18" s="221" t="s">
        <v>155</v>
      </c>
      <c r="F18" s="210" t="s">
        <v>156</v>
      </c>
      <c r="G18" s="207" t="s">
        <v>226</v>
      </c>
    </row>
    <row r="19" spans="1:7" ht="258.39999999999998" customHeight="1">
      <c r="A19" s="209"/>
      <c r="B19" s="217"/>
      <c r="C19" s="218"/>
      <c r="D19" s="212"/>
      <c r="E19" s="221"/>
      <c r="F19" s="211"/>
      <c r="G19" s="207"/>
    </row>
  </sheetData>
  <autoFilter ref="A1:G19" xr:uid="{8AA768AB-B0B4-42A3-BDCB-D17B0CF7C324}"/>
  <mergeCells count="14">
    <mergeCell ref="G18:G19"/>
    <mergeCell ref="G14:G15"/>
    <mergeCell ref="A18:A19"/>
    <mergeCell ref="F14:F15"/>
    <mergeCell ref="F18:F19"/>
    <mergeCell ref="D14:D15"/>
    <mergeCell ref="D18:D19"/>
    <mergeCell ref="B14:B15"/>
    <mergeCell ref="C14:C15"/>
    <mergeCell ref="B18:B19"/>
    <mergeCell ref="C18:C19"/>
    <mergeCell ref="A14:A15"/>
    <mergeCell ref="E14:E15"/>
    <mergeCell ref="E18:E19"/>
  </mergeCells>
  <phoneticPr fontId="1"/>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C5FDA-E4E4-4744-BF98-B070DAD43808}">
  <sheetPr>
    <tabColor theme="1" tint="0.499984740745262"/>
  </sheetPr>
  <dimension ref="A1:A15"/>
  <sheetViews>
    <sheetView workbookViewId="0">
      <selection activeCell="A15" sqref="A15"/>
    </sheetView>
  </sheetViews>
  <sheetFormatPr defaultColWidth="9" defaultRowHeight="15.75"/>
  <cols>
    <col min="1" max="1" width="82.375" style="5" customWidth="1"/>
    <col min="2" max="16384" width="9" style="5"/>
  </cols>
  <sheetData>
    <row r="1" spans="1:1" s="7" customFormat="1"/>
    <row r="2" spans="1:1" s="7" customFormat="1">
      <c r="A2" s="6" t="s">
        <v>23</v>
      </c>
    </row>
    <row r="3" spans="1:1" s="7" customFormat="1" ht="31.5">
      <c r="A3" s="4" t="s">
        <v>37</v>
      </c>
    </row>
    <row r="4" spans="1:1" s="7" customFormat="1">
      <c r="A4" s="6" t="s">
        <v>38</v>
      </c>
    </row>
    <row r="5" spans="1:1" s="7" customFormat="1">
      <c r="A5" s="6" t="s">
        <v>39</v>
      </c>
    </row>
    <row r="6" spans="1:1" s="7" customFormat="1"/>
    <row r="7" spans="1:1" s="7" customFormat="1"/>
    <row r="8" spans="1:1" s="7" customFormat="1">
      <c r="A8" s="6" t="s">
        <v>5</v>
      </c>
    </row>
    <row r="9" spans="1:1" s="7" customFormat="1"/>
    <row r="10" spans="1:1" s="7" customFormat="1"/>
    <row r="11" spans="1:1" s="7" customFormat="1"/>
    <row r="12" spans="1:1" s="7" customFormat="1">
      <c r="A12" s="6" t="s">
        <v>24</v>
      </c>
    </row>
    <row r="13" spans="1:1" s="7" customFormat="1">
      <c r="A13" s="6" t="s">
        <v>25</v>
      </c>
    </row>
    <row r="14" spans="1:1" s="7" customFormat="1">
      <c r="A14" s="6" t="s">
        <v>26</v>
      </c>
    </row>
    <row r="15" spans="1:1">
      <c r="A15" s="5" t="s">
        <v>234</v>
      </c>
    </row>
  </sheetData>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0DA60-EFE6-4741-BE2E-9E28FCD6A46A}">
  <sheetPr>
    <tabColor theme="9" tint="-0.249977111117893"/>
    <pageSetUpPr fitToPage="1"/>
  </sheetPr>
  <dimension ref="A1:H26"/>
  <sheetViews>
    <sheetView showGridLines="0" zoomScaleNormal="100" zoomScaleSheetLayoutView="85" workbookViewId="0">
      <selection activeCell="G7" sqref="G7"/>
    </sheetView>
  </sheetViews>
  <sheetFormatPr defaultColWidth="9" defaultRowHeight="15.75"/>
  <cols>
    <col min="1" max="1" width="14" style="86" customWidth="1"/>
    <col min="2" max="2" width="20.625" style="38" customWidth="1"/>
    <col min="3" max="3" width="40.625" style="38" customWidth="1"/>
    <col min="4" max="4" width="49.125" style="38" customWidth="1"/>
    <col min="5" max="5" width="43.125" style="38" customWidth="1"/>
    <col min="6" max="6" width="3.625" style="38" customWidth="1"/>
    <col min="7" max="7" width="55.625" style="38" customWidth="1"/>
    <col min="8" max="8" width="0" style="38" hidden="1" customWidth="1"/>
    <col min="9" max="16384" width="9" style="38"/>
  </cols>
  <sheetData>
    <row r="1" spans="1:8" ht="24.95" customHeight="1">
      <c r="A1" s="183" t="s">
        <v>227</v>
      </c>
      <c r="B1" s="183"/>
      <c r="C1" s="183"/>
      <c r="D1" s="183"/>
      <c r="E1" s="183"/>
      <c r="F1" s="183"/>
      <c r="G1" s="183"/>
    </row>
    <row r="2" spans="1:8" ht="16.5" thickBot="1">
      <c r="A2" s="57"/>
      <c r="B2" s="58"/>
      <c r="C2" s="58"/>
      <c r="D2" s="58"/>
      <c r="E2" s="58"/>
      <c r="F2" s="60"/>
      <c r="G2" s="60"/>
    </row>
    <row r="3" spans="1:8" ht="19.5" customHeight="1" thickBot="1">
      <c r="A3" s="184" t="str">
        <f>'Assessment Result'!A2</f>
        <v>Name of Applying Company</v>
      </c>
      <c r="B3" s="185"/>
      <c r="C3" s="186" t="str">
        <f>IF('Assessment Result'!C2="","",'Assessment Result'!C2)</f>
        <v/>
      </c>
      <c r="D3" s="186"/>
      <c r="E3" s="187"/>
      <c r="F3" s="92"/>
      <c r="G3" s="93" t="str" cm="1">
        <f t="array" ref="G3:H3">'Assessment Result'!G2:H2</f>
        <v>Conformance Requirements version</v>
      </c>
      <c r="H3" s="38">
        <v>0</v>
      </c>
    </row>
    <row r="4" spans="1:8" ht="33" customHeight="1" thickBot="1">
      <c r="A4" s="188" t="str">
        <f>'Assessment Result'!A3</f>
        <v>Name of Product being Applied for</v>
      </c>
      <c r="B4" s="189"/>
      <c r="C4" s="190" t="str">
        <f>IF('Assessment Result'!C3="","",'Assessment Result'!C3)</f>
        <v/>
      </c>
      <c r="D4" s="190"/>
      <c r="E4" s="191"/>
      <c r="F4" s="92"/>
      <c r="G4" s="94" t="str" cm="1">
        <f t="array" ref="G4:H4">'Assessment Result'!G3:H3</f>
        <v>JST-CR-01-01-2024/2024R1</v>
      </c>
      <c r="H4" s="38">
        <v>0</v>
      </c>
    </row>
    <row r="5" spans="1:8" ht="32.25" customHeight="1" thickBot="1">
      <c r="A5" s="188" t="str">
        <f>'Assessment Result'!A4</f>
        <v>Firmware Version Name of the Applied Product</v>
      </c>
      <c r="B5" s="189"/>
      <c r="C5" s="190" t="str">
        <f>IF('Assessment Result'!C4="","",'Assessment Result'!C4)</f>
        <v/>
      </c>
      <c r="D5" s="190"/>
      <c r="E5" s="191"/>
      <c r="F5" s="60"/>
      <c r="G5" s="60"/>
    </row>
    <row r="6" spans="1:8" ht="19.5" customHeight="1" thickBot="1">
      <c r="A6" s="188" t="str">
        <f>'Assessment Result'!A5</f>
        <v>Assessment Method</v>
      </c>
      <c r="B6" s="189"/>
      <c r="C6" s="190" t="str">
        <f>IF('Assessment Result'!C5="","",'Assessment Result'!C5)</f>
        <v/>
      </c>
      <c r="D6" s="190"/>
      <c r="E6" s="191"/>
      <c r="F6" s="92"/>
      <c r="G6" s="93" t="str" cm="1">
        <f t="array" ref="G6:H6">'Assessment Result'!G5:H5</f>
        <v>Conformance Confirmation</v>
      </c>
      <c r="H6" s="38">
        <v>0</v>
      </c>
    </row>
    <row r="7" spans="1:8" ht="33" customHeight="1" thickBot="1">
      <c r="A7" s="192" t="str">
        <f>'Assessment Result'!A6</f>
        <v>Assessment Completion Date (YYYY/MM/DD)</v>
      </c>
      <c r="B7" s="193"/>
      <c r="C7" s="194" t="str">
        <f>IF('Assessment Result'!C6="","",'Assessment Result'!C6)</f>
        <v/>
      </c>
      <c r="D7" s="195"/>
      <c r="E7" s="196"/>
      <c r="F7" s="92"/>
      <c r="G7" s="94" t="str" cm="1">
        <f t="array" ref="G7:H7">'Assessment Result'!G6:H6</f>
        <v>NO</v>
      </c>
      <c r="H7" s="38">
        <v>0</v>
      </c>
    </row>
    <row r="8" spans="1:8" ht="18.75" customHeight="1">
      <c r="A8" s="160"/>
      <c r="B8" s="160"/>
      <c r="C8" s="63"/>
      <c r="D8" s="64"/>
      <c r="E8" s="64"/>
      <c r="F8" s="58"/>
      <c r="G8" s="95"/>
    </row>
    <row r="9" spans="1:8" ht="16.5" thickBot="1">
      <c r="A9" s="160"/>
      <c r="B9" s="160"/>
      <c r="C9" s="66"/>
      <c r="D9" s="64"/>
      <c r="E9" s="64"/>
      <c r="F9" s="58"/>
      <c r="G9" s="58"/>
    </row>
    <row r="10" spans="1:8" ht="57">
      <c r="A10" s="67" t="str">
        <f>'Assessment Result'!A9</f>
        <v xml:space="preserve">STAR-1 Conformance Requirement Number </v>
      </c>
      <c r="B10" s="68" t="str">
        <f>'Assessment Result'!B9</f>
        <v>Security Requirements (Major Category)</v>
      </c>
      <c r="C10" s="68" t="str">
        <f>'Assessment Result'!C9</f>
        <v xml:space="preserve"> Security Requirements</v>
      </c>
      <c r="D10" s="69" t="str">
        <f>'Assessment Result'!D9</f>
        <v>STAR-1 Conformance Requirement</v>
      </c>
      <c r="E10" s="96" t="str">
        <f>'Assessment Result'!E9</f>
        <v>Conditions for being Not Applicable (NA) and Supplementary Explanation</v>
      </c>
      <c r="F10" s="199" t="str">
        <f>'Assessment Result'!F9</f>
        <v>Assessment Result</v>
      </c>
      <c r="G10" s="200"/>
    </row>
    <row r="11" spans="1:8" ht="312" customHeight="1">
      <c r="A11" s="97" t="str">
        <f>'Assessment Result'!A10</f>
        <v>S1.1-01</v>
      </c>
      <c r="B11" s="74" t="str">
        <f>'Assessment Result'!B10</f>
        <v xml:space="preserve">1. No vulnerable authentication/authorization mechanism  (e.g.,  universal default passwords, vulnerable passwords)
5. Communicate securely
</v>
      </c>
      <c r="C11" s="74" t="str">
        <f>'Assessment Result'!C10</f>
        <v xml:space="preserve">1-3. Authentication mechanisms used to authenticate users to the product shall use technology that can reduce the assumed risk, which is appropriate for the characteristics of the product's intended use, etc.
5-5. Product functionality that allows security-relevant changes in configuration via a network interface shall only be accessible after authentication. The exception is for network service protocols that are relied upon by the product and where the manufacturer cannot guarantee what configuration will be required for the product to operate. 
</v>
      </c>
      <c r="D11" s="75" t="str">
        <f>'Assessment Result'!D10</f>
        <v xml:space="preserve">Access control based on appropriate authentication shall be in place for access by other IoT devices or users to the information assets to be protected via IP communication to the IoT product.
Note that IoT products that have acquired technical standards conformity certification including technical standards for terminal equipment security based on the Telecommunications Business Act (IoT products to which the Technical Qualification [T] Mark or [A] Mark is granted) are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11" s="76" t="str">
        <f>'Assessment Result'!E10</f>
        <v xml:space="preserve">[Conditions for being Not Applicable (NA)]
No mechanism exists for authentication and access to the information assets to be protected via IP communication. (The rationale why user authentication is not required to counter unauthorized access from outside shall be described in the "Reasons for being NA" field.)
[Definition of Terms: information assets to be protected]
All of the following information:
	Setting information on communication functions
	Configuration information on security functions
	Generally sensitive information, such as personal information, that is collected, stored, or communicated by the IoT device in the intended use of the IoT device
</v>
      </c>
      <c r="F11" s="197" t="str">
        <f>'Assessment Result'!F10</f>
        <v>-</v>
      </c>
      <c r="G11" s="198"/>
    </row>
    <row r="12" spans="1:8" ht="183" customHeight="1">
      <c r="A12" s="97" t="str">
        <f>'Assessment Result'!A11</f>
        <v>S1.1-02</v>
      </c>
      <c r="B12" s="74" t="str">
        <f>'Assessment Result'!B11</f>
        <v xml:space="preserve">1. No vulnerable authentication/authorization mechanism  (e.g.,  universal default passwords, vulnerable passwords)
</v>
      </c>
      <c r="C12" s="74" t="str">
        <f>'Assessment Result'!C11</f>
        <v xml:space="preserve">1-1. Where passwords are used and in any state other than the factory default, all passwords shall be unique per device or defined by the user.
1-2. Where pre-installed unique passwords are used, these shall be sufficiently randomized against automated attacks.
</v>
      </c>
      <c r="D12" s="75" t="str">
        <f>'Assessment Result'!D11</f>
        <v xml:space="preserve">If IoT product uses passwords in the user authentication mechanism via the network and a default password is used at the time of installation of the IoT product, either of the following criteria (1) or (2) shall be satisfied.
(1)	The default password shall be a unique value that differs for each IoT device and shall be at least 6 characters in length that cannot be easily guessed.
(2)	For the default password, a function that requires the user to change the password at the first startup shall be implemented, and the user is required to set a password of 8 characters or more that can be set in such a function.
</v>
      </c>
      <c r="E12" s="76" t="str">
        <f>'Assessment Result'!E11</f>
        <v xml:space="preserve">[Conditions for being Not Applicable (NA)]
No mechanism for password-based user authentication over the network. 
(The rationale why password-based user authentication is not necessary to counter threats shall be described in "Reasons for being NA" field.)
</v>
      </c>
      <c r="F12" s="197" t="str">
        <f>'Assessment Result'!F11</f>
        <v>Compliance based on mutual recognition</v>
      </c>
      <c r="G12" s="198"/>
    </row>
    <row r="13" spans="1:8" ht="241.5" customHeight="1">
      <c r="A13" s="97" t="str">
        <f>'Assessment Result'!A12</f>
        <v>S1.1-03</v>
      </c>
      <c r="B13" s="74" t="str">
        <f>'Assessment Result'!B12</f>
        <v xml:space="preserve">1. No vulnerable authentication/authorization mechanism  (e.g.,  universal default passwords, vulnerable passwords)
</v>
      </c>
      <c r="C13" s="74" t="str">
        <f>'Assessment Result'!C12</f>
        <v xml:space="preserve">1-4. For user authentication against the product, the products shall provide to the user or an administrator a simple mechanism to change the authentication value used. 
</v>
      </c>
      <c r="D13" s="75" t="str">
        <f>'Assessment Result'!D12</f>
        <v xml:space="preserve">It shall be possible to change the authentication value used for user authentication through the network to the IoT product, regardless of the type of authentication (e.g., password, token, fingerprint).
</v>
      </c>
      <c r="E13" s="76" t="str">
        <f>'Assessment Result'!E12</f>
        <v xml:space="preserve">[Conditions for being Not Applicable (NA)]
There is no mechanism for user authentication over the network. (The rationale why user authentication is not necessary to counter unauthorized access from outside shall be described in the "Reasons for being NA" field.)
[Definition of Terms: authentication value]
Individual values of attributes used in authentication mechanisms for IoT products. (e.g. For the password-based authentication mechanism, the authentication value is a string of characters. For the biometric fingerprint authentication, the authentication value is the fingerprint data of the index finger of the left hand, for example.)
</v>
      </c>
      <c r="F13" s="197" t="str">
        <f>'Assessment Result'!F12</f>
        <v>Compliance based on mutual recognition</v>
      </c>
      <c r="G13" s="198"/>
    </row>
    <row r="14" spans="1:8" ht="310.5" customHeight="1">
      <c r="A14" s="97" t="str">
        <f>'Assessment Result'!A13</f>
        <v>S1.1-04</v>
      </c>
      <c r="B14" s="74" t="str">
        <f>'Assessment Result'!B13</f>
        <v xml:space="preserve">1. No vulnerable authentication/authorization mechanism  (e.g.,  universal default passwords, vulnerable passwords)
</v>
      </c>
      <c r="C14" s="74" t="str">
        <f>'Assessment Result'!C13</f>
        <v xml:space="preserve">1-5. When the device is not a constrained device, it shall have a mechanism available which makes brute-force attacks on authentication mechanisms via a network impracticable.
</v>
      </c>
      <c r="D14" s="75" t="str">
        <f>'Assessment Result'!D13</f>
        <v xml:space="preserve">If the IoT device is not a constrained device, the IoT device shall employ the mechanism of user authentication over the network to the IoT device that make brute force attack difficult.
</v>
      </c>
      <c r="E14" s="76" t="str">
        <f>'Assessment Result'!E13</f>
        <v xml:space="preserve">[Conditions for being Not Applicable (NA)]
One of the following conditions applies. (OR Condition)
	There is no mechanism for user authentication over the network for IoT devices. (The rationale why user authentication is not necessary to counter unauthorized access from the outside shall be described in the "Reason for being Not Applicable (NA)" field.)
	The IoT device falls under the category of "constrained device. " (The rationale why the device falls under the category of "constrained device " shall be described in the "Reason for being Not Applicable NA" field.)
[Definition of Terms: constrained device]
Device that has physical constraints for its intended use, either in its ability to process data, communicate data, store data, or interact with the user.
</v>
      </c>
      <c r="F14" s="197" t="str">
        <f>'Assessment Result'!F13</f>
        <v>Compliance based on mutual recognition</v>
      </c>
      <c r="G14" s="198"/>
    </row>
    <row r="15" spans="1:8" ht="185.25">
      <c r="A15" s="97" t="str">
        <f>'Assessment Result'!A14</f>
        <v>S1.1-05</v>
      </c>
      <c r="B15" s="74" t="str">
        <f>'Assessment Result'!B14</f>
        <v xml:space="preserve">2. Managing vulnerability reports
</v>
      </c>
      <c r="C15" s="74" t="str">
        <f>'Assessment Result'!C14</f>
        <v xml:space="preserve">2-1. The manufacturer shall make a vulnerability disclosure policy publicly available. This policy shall include, at a minimum: 
• contact information for the reporting of issues; and 
• information on timelines for: 
1) initial acknowledgement of receipt; and 
2) status updates until the resolution of the reported issues.
</v>
      </c>
      <c r="D15" s="75" t="str">
        <f>'Assessment Result'!D14</f>
        <v xml:space="preserve">The manufacturer shall make publicly available (e.g. post on the manufacturer's website) a vulnerability disclosure policy that includes all of the following information (1) through (3) below:
(1)	Contact information for reporting IoT product security issues to the manufacturer (e.g., Web site URL of the manufacturer etc., phone number, email address)
(2)	Procedures and overview of what manufacturer does after receiving reports on the security of IoT product
(3)	Procedures and overview of what manufacturer does for status updates of the IoT product and vulnerability until the vulnerability is resolved.
</v>
      </c>
      <c r="E15" s="76" t="str">
        <f>'Assessment Result'!E14</f>
        <v xml:space="preserve">[Conditions for being Not Applicable (NA)]
None
</v>
      </c>
      <c r="F15" s="197" t="str">
        <f>'Assessment Result'!F14</f>
        <v>Compliance based on mutual recognition</v>
      </c>
      <c r="G15" s="198"/>
    </row>
    <row r="16" spans="1:8" ht="405" customHeight="1">
      <c r="A16" s="97" t="str">
        <f>'Assessment Result'!A15</f>
        <v>S1.1-06</v>
      </c>
      <c r="B16" s="74" t="str">
        <f>'Assessment Result'!B15</f>
        <v xml:space="preserve">3. Keep software updated
</v>
      </c>
      <c r="C16" s="74" t="str">
        <f>'Assessment Result'!C15</f>
        <v xml:space="preserve">3-1. Particular software components included in products shall be updateable.
3-2. When the device is not a constrained device, it shall have an update mechanism for the secure installation of updates.
</v>
      </c>
      <c r="D16" s="75" t="str">
        <f>'Assessment Result'!D15</f>
        <v xml:space="preserve">All of the following criteria (1) through (3) shall be met for the update function of software components of the IoT product:
(1)	The firmware (software) package of the IoT product shall be updatable.
(2)	The firmware (software) package shall have a means to verify that the latest firmware (software) is installed, e.g., the IoT product implements a function to check the version of the firmware (software) package.
(3)	The version of the updated firmware (software) package shall be kept after the power is turned off.
Note that IoT products that have acquired technical standards conformity certification including technical standards for terminal equipment security based on the Telecommunications Business Act (IoT products to which the Technical Qualification [T] Mark or [A] Mark is granted) can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16" s="76" t="str">
        <f>'Assessment Result'!E15</f>
        <v xml:space="preserve">[Conditions for being Not Applicable (NA)]
None
</v>
      </c>
      <c r="F16" s="197" t="str">
        <f>'Assessment Result'!F15</f>
        <v>-</v>
      </c>
      <c r="G16" s="198"/>
    </row>
    <row r="17" spans="1:7" ht="93" customHeight="1">
      <c r="A17" s="97" t="str">
        <f>'Assessment Result'!A17</f>
        <v>S1.1-07</v>
      </c>
      <c r="B17" s="74" t="str">
        <f>'Assessment Result'!B17</f>
        <v xml:space="preserve">3. Keep software updated
</v>
      </c>
      <c r="C17" s="74" t="str">
        <f>'Assessment Result'!C17</f>
        <v xml:space="preserve">3-3. When the product  implements an update mechanism, the update shall be simple for the user to apply.
</v>
      </c>
      <c r="D17" s="75" t="str">
        <f>'Assessment Result'!D17</f>
        <v xml:space="preserve">It shall be enabled for users to perform software updates in an easy and understandable procedure when applying updates.
</v>
      </c>
      <c r="E17" s="76" t="str">
        <f>'Assessment Result'!E17</f>
        <v xml:space="preserve"> [Conditions for being Not Applicable (NA)]
None
</v>
      </c>
      <c r="F17" s="197" t="str">
        <f>'Assessment Result'!F17</f>
        <v>Compliance based on mutual recognition</v>
      </c>
      <c r="G17" s="198"/>
    </row>
    <row r="18" spans="1:7" ht="190.5" customHeight="1">
      <c r="A18" s="97" t="str">
        <f>'Assessment Result'!A18</f>
        <v>S1.1-08</v>
      </c>
      <c r="B18" s="74" t="str">
        <f>'Assessment Result'!B18</f>
        <v xml:space="preserve">3. Keep software updated
</v>
      </c>
      <c r="C18" s="74" t="str">
        <f>'Assessment Result'!C18</f>
        <v xml:space="preserve">3-2. When the device is not a constrained device, it shall have an update mechanism for the secure installation 
of updates.
3-7. When the product  implements an update mechanism, the product shall use best practice cryptography to facilitate secure update mechanisms.
3-10. Where updates are delivered over a network interface, the product shall verify the authenticity and integrity of each update via a trust relationship.
</v>
      </c>
      <c r="D18" s="75" t="str">
        <f>'Assessment Result'!D18</f>
        <v xml:space="preserve">When updating software via a network, there shall be a mechanism to verify software integrity prior to updating.
</v>
      </c>
      <c r="E18" s="76" t="str">
        <f>'Assessment Result'!E18</f>
        <v xml:space="preserve">[Conditions for being Not Applicable (NA)]
No mechanism exists to update software over the network. (The assumed update mechanism shall be described in the "Reason for being an NA" field.)
</v>
      </c>
      <c r="F18" s="197" t="str">
        <f>'Assessment Result'!F18</f>
        <v>Compliance based on mutual recognition</v>
      </c>
      <c r="G18" s="198"/>
    </row>
    <row r="19" spans="1:7" ht="69" customHeight="1">
      <c r="A19" s="97" t="str">
        <f>'Assessment Result'!A19</f>
        <v>S1.1-09</v>
      </c>
      <c r="B19" s="74" t="str">
        <f>'Assessment Result'!B19</f>
        <v xml:space="preserve">3. Keep software updated
</v>
      </c>
      <c r="C19" s="74" t="str">
        <f>'Assessment Result'!C19</f>
        <v xml:space="preserve">3-8. When the product  implements an update mechanism, security updates shall be timely.
</v>
      </c>
      <c r="D19" s="75" t="str">
        <f>'Assessment Result'!D19</f>
        <v xml:space="preserve">The manufacturer shall document policies and guidelines for prioritizing security updates for the purpose of rapid updates to security issues.
</v>
      </c>
      <c r="E19" s="76" t="str">
        <f>'Assessment Result'!E19</f>
        <v xml:space="preserve">[Conditions for being Not Applicable (NA)]
None
</v>
      </c>
      <c r="F19" s="197" t="str">
        <f>'Assessment Result'!F19</f>
        <v>-</v>
      </c>
      <c r="G19" s="198"/>
    </row>
    <row r="20" spans="1:7" ht="144" customHeight="1">
      <c r="A20" s="97" t="str">
        <f>'Assessment Result'!A20</f>
        <v>S1.1-10</v>
      </c>
      <c r="B20" s="74" t="str">
        <f>'Assessment Result'!B20</f>
        <v>3. Keep software updated</v>
      </c>
      <c r="C20" s="74" t="str">
        <f>'Assessment Result'!C20</f>
        <v xml:space="preserve">3-14. The model designation of the products shall be clearly recognizable, either by labelling on the product or via a physical interface.
</v>
      </c>
      <c r="D20" s="75" t="str">
        <f>'Assessment Result'!D20</f>
        <v xml:space="preserve">The model number of the IoT product shall be provided to the user in one of the following measures
(1)	The model number of the IoT product is labelled directly on the IoT product itself.
(2)	Users can recognize the model number by the GUI, web UI, etc., of the IoT product or the GUI, web UI, etc., of software or applications (e.g., smartphone apps) associated with the IoT product.
</v>
      </c>
      <c r="E20" s="76" t="str">
        <f>'Assessment Result'!E20</f>
        <v xml:space="preserve">[Conditions for being Not Applicable (NA)]
None
</v>
      </c>
      <c r="F20" s="197" t="str">
        <f>'Assessment Result'!F20</f>
        <v>Compliance based on mutual recognition</v>
      </c>
      <c r="G20" s="198"/>
    </row>
    <row r="21" spans="1:7" ht="213" customHeight="1">
      <c r="A21" s="97" t="str">
        <f>'Assessment Result'!A21</f>
        <v>S1.1-11</v>
      </c>
      <c r="B21" s="74" t="str">
        <f>'Assessment Result'!B21</f>
        <v xml:space="preserve">4. Securely store sensitive parameters
  </v>
      </c>
      <c r="C21" s="74" t="str">
        <f>'Assessment Result'!C21</f>
        <v xml:space="preserve">4-1. Sensitive security parameters in the product’s storage shall be stored securely by the product.
</v>
      </c>
      <c r="D21" s="75" t="str">
        <f>'Assessment Result'!D21</f>
        <v xml:space="preserve">Information assets to be protected that are stored in the storage of IoT products (including information assets to be protected that are stored on storage media such as SD cards) shall be stored securely.
</v>
      </c>
      <c r="E21" s="76" t="str">
        <f>'Assessment Result'!E21</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1" s="197" t="str">
        <f>'Assessment Result'!F21</f>
        <v>-</v>
      </c>
      <c r="G21" s="198"/>
    </row>
    <row r="22" spans="1:7" ht="270.75">
      <c r="A22" s="97" t="str">
        <f>'Assessment Result'!A22</f>
        <v>S1.1-12</v>
      </c>
      <c r="B22" s="74" t="str">
        <f>'Assessment Result'!B22</f>
        <v xml:space="preserve">5. Communicate securely
</v>
      </c>
      <c r="C22" s="74" t="str">
        <f>'Assessment Result'!C22</f>
        <v xml:space="preserve">5-1. The product shall use best practice cryptography to communicate securely.
5-7. The product shall protect the confidentiality of critical security parameters that are communicated via remotely accessible network interfaces.
</v>
      </c>
      <c r="D22" s="75" t="str">
        <f>'Assessment Result'!D22</f>
        <v xml:space="preserve">For information assets to be protected that are transmitted over a network, one of the following protection measures against information interception shall be in place
(1)	For information assets to be protected that are transmitted over a network to other IoT devices and servers (including servers in the cloud), the IoT device itself takes protective measures against information eavesdropping.
(2)	Information assets to be protected that are transmitted over a network to other IoT devices or servers (including servers in the cloud) are transmitted only in a protected communication environment (Virtual Private Network environment or connection environment via a leased line).
</v>
      </c>
      <c r="E22" s="76" t="str">
        <f>'Assessment Result'!E22</f>
        <v xml:space="preserve">[Conditions for being Not Applicable (NA)]
There are no information assets to be protected that are transmitted over the network. (The rationale why there are no information assets to be protected that are transmitted over the network shall be described in the "Reason for being NA" field.)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2" s="197" t="str">
        <f>'Assessment Result'!F22</f>
        <v>-</v>
      </c>
      <c r="G22" s="198"/>
    </row>
    <row r="23" spans="1:7" ht="268.5" customHeight="1">
      <c r="A23" s="97" t="str">
        <f>'Assessment Result'!A23</f>
        <v>S1.1-13</v>
      </c>
      <c r="B23" s="74" t="str">
        <f>'Assessment Result'!B23</f>
        <v xml:space="preserve">6. Minimize exposed attack surfaces
</v>
      </c>
      <c r="C23" s="74" t="str">
        <f>'Assessment Result'!C23</f>
        <v xml:space="preserve">6-1. All unused network physical interfaces and logical interfaces shall be disabled.
</v>
      </c>
      <c r="D23" s="75" t="str">
        <f>'Assessment Result'!D23</f>
        <v xml:space="preserve">In order to reduce the risk of external cyber attacks on IoT products, interfaces that are unnecessary for the use of IoT products and at risk of being attacked shall be disabled, and vulnerability tests shall be performed on IoT products. Specifically, all of the following criteria (1) and (2) shall be met.
(1)	In IoT products, for the interfaces that are used frequently and are assumed risks of vulnerability, the following interfaces which is unnecessary to use the IoT product and at a risk of being attacked shall be disabled.
(A) TCP/UDP port
(B) Bluetooth
(C) USB
(2)	Vulnerability inspection shall be conducted against the IoT product using vulnerability scanner and no vulnerabilities that could be exploited in an attack are detected.
</v>
      </c>
      <c r="E23" s="76" t="str">
        <f>'Assessment Result'!E23</f>
        <v xml:space="preserve">[Conditions for being Not Applicable (NA)]
None
</v>
      </c>
      <c r="F23" s="197" t="str">
        <f>'Assessment Result'!F23</f>
        <v>-</v>
      </c>
      <c r="G23" s="198"/>
    </row>
    <row r="24" spans="1:7" ht="351.75" customHeight="1">
      <c r="A24" s="97" t="str">
        <f>'Assessment Result'!A24</f>
        <v>S1.1-14</v>
      </c>
      <c r="B24" s="74" t="str">
        <f>'Assessment Result'!B24</f>
        <v xml:space="preserve">9. Resilience to outages
</v>
      </c>
      <c r="C24" s="74" t="str">
        <f>'Assessment Result'!C24</f>
        <v xml:space="preserve">9-1. Resilience shall be built into the products and services, taking into account the possibility of outages of data networks and power. 
</v>
      </c>
      <c r="D24" s="75" t="str">
        <f>'Assessment Result'!D24</f>
        <v xml:space="preserve">When the power supply and network functionality are turned off and restored due to a power outage or other reason, the authentication values (passwords, private keys, etc.) used for access control and the software that has completed the setting and updating shall maintain the state immediately before the power was turned off without returning to the initial factory settings.
Note that IoT products that have acquired technical standards conformity certification including technical standards for terminal equipment security based on the Telecommunications Business Act (IoT products to which the Technical Qualification [T] Mark or [A] Mark is granted) are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24" s="76" t="str">
        <f>'Assessment Result'!E24</f>
        <v xml:space="preserve">[Conditions for being Not Applicable (NA)]
None
</v>
      </c>
      <c r="F24" s="197" t="str">
        <f>'Assessment Result'!F24</f>
        <v>-</v>
      </c>
      <c r="G24" s="198"/>
    </row>
    <row r="25" spans="1:7" ht="239.25" customHeight="1">
      <c r="A25" s="97" t="str">
        <f>'Assessment Result'!A25</f>
        <v>S1.1-15</v>
      </c>
      <c r="B25" s="74" t="str">
        <f>'Assessment Result'!B25</f>
        <v xml:space="preserve">11. Delete user data
</v>
      </c>
      <c r="C25" s="74" t="str">
        <f>'Assessment Result'!C25</f>
        <v xml:space="preserve">11-1. The user shall be provided with functionality such that user data can be erased from the product in a simple manner.
</v>
      </c>
      <c r="D25" s="75" t="str">
        <f>'Assessment Result'!D25</f>
        <v xml:space="preserve">All of the following criteria (1) and (2) shall be met for the function of deleting data stored in the storage of the IoT product while using the IoT product:
(1)	At least the following data about the user can be deleted by the user via the IoT device itself or associated services (e.g., mobile applications.)
A) Information assets (including personal information) acquired while using the IoT products
(B) User set value
(C) Authentication values set by the user, cryptographic keys and digital signatures obtained while using the IoT products
(2)	The version of the firmware (software) package related to the updated security functions shall be maintained after the data is deleted.
</v>
      </c>
      <c r="E25" s="76" t="str">
        <f>'Assessment Result'!E25</f>
        <v xml:space="preserve">[Conditions for being Not Applicable (NA)]
None
</v>
      </c>
      <c r="F25" s="197" t="str">
        <f>'Assessment Result'!F25</f>
        <v>-</v>
      </c>
      <c r="G25" s="198"/>
    </row>
    <row r="26" spans="1:7" ht="332.25" customHeight="1">
      <c r="A26" s="97" t="str">
        <f>'Assessment Result'!A26</f>
        <v>S1.1-16</v>
      </c>
      <c r="B26" s="74" t="str">
        <f>'Assessment Result'!B26</f>
        <v xml:space="preserve">17. Provide information on products
</v>
      </c>
      <c r="C26" s="74" t="str">
        <f>'Assessment Result'!C26</f>
        <v xml:space="preserve">17-2. The manufacturer shall provide users with guidance on how to securely set up, use and dispose of their products.
17-3. The manufacturer shall inform the user in a recognizable and apparent manner that a security update is required together with information on the risks mitigated by that update. 
17-5. The manufacturer shall provide the user with a specified procedure for disposing of the product.
17-8. The manufacturer shall publish, in an accessible way that is clear and transparent to the user, the defined support period.
17-10. The manufacturer shall provide the user with information in a specified manner regarding product usage that may pose a security risk.
</v>
      </c>
      <c r="D26" s="75" t="str">
        <f>'Assessment Result'!D26</f>
        <v xml:space="preserve">Manufacturer shall take actions to provide information on cyber security of IoT products that meet all of the following criteria (1) through (5) below:
(1)	Manufacture shall inform users about safe procedures for setting up and using IoT products that have implications for cybersecurity for the use of IoT products, including how to configure the initial setting.
(2)	There shall be a mechanism to inform the content of the update, the necessity of the update, and the consequences of not updating the product when security updates for IoT products are released.
(3)	Manufacturer shall inform disclaimers for accidents and failures that can be expected when updates are not made, and for accidents and failures that can be expected in general.
(4)	Manufacturer shall inform the policy on the expiration or termination of support for the product or service.
(5)	Manufacturer shall inform the possible risks of disposing of or selling used IoT products with information assets to be protected remaining in the IoT products, and how to safely terminate the use of IoT products, including data erasure.
</v>
      </c>
      <c r="E26" s="76" t="str">
        <f>'Assessment Result'!E26</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6" s="197" t="str">
        <f>'Assessment Result'!F26</f>
        <v>-</v>
      </c>
      <c r="G26" s="198"/>
    </row>
  </sheetData>
  <sheetProtection algorithmName="SHA-512" hashValue="E+41FIV8ty78UeMswtRVdwmNqYw/UITABSrQEWe8+2TFZm3qDsor4MReASFgF/9jOSI2PAX80LZA9gkxEl+aug==" saltValue="UkRGf7Wq+Uf+/l+4OILMCg==" spinCount="100000" sheet="1" objects="1" scenarios="1" selectLockedCells="1"/>
  <mergeCells count="30">
    <mergeCell ref="F22:G22"/>
    <mergeCell ref="F23:G23"/>
    <mergeCell ref="F24:G24"/>
    <mergeCell ref="F25:G25"/>
    <mergeCell ref="F26:G26"/>
    <mergeCell ref="F21:G21"/>
    <mergeCell ref="F10:G10"/>
    <mergeCell ref="F11:G11"/>
    <mergeCell ref="F12:G12"/>
    <mergeCell ref="F13:G13"/>
    <mergeCell ref="F14:G14"/>
    <mergeCell ref="F15:G15"/>
    <mergeCell ref="F16:G16"/>
    <mergeCell ref="F17:G17"/>
    <mergeCell ref="F18:G18"/>
    <mergeCell ref="F19:G19"/>
    <mergeCell ref="F20:G20"/>
    <mergeCell ref="A9:B9"/>
    <mergeCell ref="A1:G1"/>
    <mergeCell ref="A3:B3"/>
    <mergeCell ref="C3:E3"/>
    <mergeCell ref="A4:B4"/>
    <mergeCell ref="C4:E4"/>
    <mergeCell ref="A5:B5"/>
    <mergeCell ref="C5:E5"/>
    <mergeCell ref="A6:B6"/>
    <mergeCell ref="C6:E6"/>
    <mergeCell ref="A7:B7"/>
    <mergeCell ref="C7:E7"/>
    <mergeCell ref="A8:B8"/>
  </mergeCells>
  <phoneticPr fontId="1"/>
  <hyperlinks>
    <hyperlink ref="A11" location="'#1'!A1" display="'#1'!A1" xr:uid="{352656FA-7A61-4BFC-B9DB-A654BA78C3D6}"/>
    <hyperlink ref="A12" location="'#1'!A1" display="'#1'!A1" xr:uid="{DAD4D7F3-54EC-4C99-8512-860326FA96C4}"/>
    <hyperlink ref="A13" location="'#1'!A1" display="'#1'!A1" xr:uid="{BBADF737-99BF-402A-BB6C-EA07A4DCE863}"/>
    <hyperlink ref="A14" location="'#1'!A1" display="'#1'!A1" xr:uid="{4F90EA45-645A-4454-98A1-7E893BE886B4}"/>
    <hyperlink ref="A15" location="'#1'!A1" display="'#1'!A1" xr:uid="{DD5B7DD9-6285-453B-8DC4-204CC56A44AE}"/>
    <hyperlink ref="A16" location="'#1'!A1" display="'#1'!A1" xr:uid="{78B13E8E-8110-4447-B594-9EA0C77745AE}"/>
    <hyperlink ref="A17" location="'#1'!A1" display="'#1'!A1" xr:uid="{EDE4A2C9-017B-48FD-BEBF-A5FE40315BBA}"/>
    <hyperlink ref="A18" location="'#1'!A1" display="'#1'!A1" xr:uid="{E465A03B-1D9E-419F-9DB1-B6E7FBC0FACC}"/>
    <hyperlink ref="A19" location="'#1'!A1" display="'#1'!A1" xr:uid="{A26A4825-C9E6-4AE1-B6C0-C3D1FA497D10}"/>
    <hyperlink ref="A20" location="'#1'!A1" display="'#1'!A1" xr:uid="{17266C16-069B-45B7-B458-04ECF6804CBA}"/>
    <hyperlink ref="A21" location="'#1'!A1" display="'#1'!A1" xr:uid="{9F66CB95-87B4-458B-9F9E-FB5FE37F720C}"/>
    <hyperlink ref="A22" location="'#1'!A1" display="'#1'!A1" xr:uid="{2F18C039-6E2B-4C23-A86A-74FA9E06991F}"/>
    <hyperlink ref="A23" location="'#1'!A1" display="'#1'!A1" xr:uid="{D8CA8E72-1EA6-4AF5-9958-FC5B703EBFAD}"/>
    <hyperlink ref="A24" location="'#1'!A1" display="'#1'!A1" xr:uid="{1A4C12CE-902E-42C7-9837-4258DD388CC0}"/>
    <hyperlink ref="A25" location="'#1'!A1" display="'#1'!A1" xr:uid="{4406AD8F-8736-4F70-89BD-237EBE8F711C}"/>
    <hyperlink ref="A26" location="'#1'!A1" display="'#1'!A1" xr:uid="{EEA9F69C-F196-481F-841A-05CAB3727745}"/>
  </hyperlinks>
  <printOptions horizontalCentered="1"/>
  <pageMargins left="0.59055118110236227" right="0.59055118110236227" top="0.59055118110236227" bottom="0.59055118110236227" header="0.31496062992125984" footer="0.31496062992125984"/>
  <pageSetup paperSize="8" scale="79" fitToHeight="0" orientation="landscape" r:id="rId1"/>
  <headerFooter>
    <oddFooter>&amp;CAssessment Result for Public&amp;R&amp;P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5FE77-A06E-4E0B-8DC6-211A6158A54A}">
  <sheetPr>
    <tabColor theme="8" tint="0.79998168889431442"/>
    <pageSetUpPr fitToPage="1"/>
  </sheetPr>
  <dimension ref="A1:C10"/>
  <sheetViews>
    <sheetView workbookViewId="0">
      <selection activeCell="B2" sqref="B2"/>
    </sheetView>
  </sheetViews>
  <sheetFormatPr defaultColWidth="9" defaultRowHeight="15.75"/>
  <cols>
    <col min="1" max="1" width="18.5" style="111" customWidth="1"/>
    <col min="2" max="2" width="118.625" style="38" customWidth="1"/>
    <col min="3" max="3" width="9" style="112"/>
    <col min="4" max="11" width="9" style="38"/>
    <col min="12" max="12" width="18.375" style="38" customWidth="1"/>
    <col min="13" max="13" width="81.75" style="38" customWidth="1"/>
    <col min="14" max="16384" width="9" style="38"/>
  </cols>
  <sheetData>
    <row r="1" spans="1:3" s="79" customFormat="1" ht="57">
      <c r="A1" s="98" t="str">
        <f>'Assessment Item List'!A1</f>
        <v xml:space="preserve">STAR-1 Conformance Requirement Number </v>
      </c>
      <c r="B1" s="99" t="str">
        <f>'Assessment Item List'!A2</f>
        <v>S1.1-01</v>
      </c>
      <c r="C1" s="100"/>
    </row>
    <row r="2" spans="1:3" s="79" customFormat="1">
      <c r="A2" s="101" t="s">
        <v>157</v>
      </c>
      <c r="B2" s="129"/>
      <c r="C2" s="100"/>
    </row>
    <row r="3" spans="1:3" s="79" customFormat="1" ht="57">
      <c r="A3" s="101" t="s">
        <v>159</v>
      </c>
      <c r="B3" s="129"/>
      <c r="C3" s="102" t="s">
        <v>22</v>
      </c>
    </row>
    <row r="4" spans="1:3" s="79" customFormat="1" ht="114">
      <c r="A4" s="101" t="s">
        <v>35</v>
      </c>
      <c r="B4" s="129"/>
      <c r="C4" s="102" t="s">
        <v>21</v>
      </c>
    </row>
    <row r="5" spans="1:3" s="79" customFormat="1" ht="57">
      <c r="A5" s="103" t="str">
        <f>'Assessment Item List'!B1</f>
        <v>Security Requirements (Major Category)</v>
      </c>
      <c r="B5" s="104" t="str">
        <f>'Assessment Item List'!B2</f>
        <v xml:space="preserve">1. No vulnerable authentication/authorization mechanism  (e.g.,  universal default passwords, vulnerable passwords)
5. Communicate securely
</v>
      </c>
      <c r="C5" s="100"/>
    </row>
    <row r="6" spans="1:3" s="79" customFormat="1" ht="85.5">
      <c r="A6" s="103" t="str">
        <f>'Assessment Item List'!C1</f>
        <v xml:space="preserve"> Security Requirements</v>
      </c>
      <c r="B6" s="104" t="str">
        <f>'Assessment Item List'!C2</f>
        <v xml:space="preserve">1-3. Authentication mechanisms used to authenticate users to the product shall use technology that can reduce the assumed risk, which is appropriate for the characteristics of the product's intended use, etc.
5-5. Product functionality that allows security-relevant changes in configuration via a network interface shall only be accessible after authentication. The exception is for network service protocols that are relied upon by the product and where the manufacturer cannot guarantee what configuration will be required for the product to operate. 
</v>
      </c>
      <c r="C6" s="100"/>
    </row>
    <row r="7" spans="1:3" s="79" customFormat="1" ht="142.5">
      <c r="A7" s="105" t="str">
        <f>'Assessment Item List'!D1</f>
        <v>STAR-1 Conformance Requirement</v>
      </c>
      <c r="B7" s="106" t="str">
        <f>'Assessment Item List'!D2</f>
        <v xml:space="preserve">Access control based on appropriate authentication shall be in place for access by other IoT devices or users to the information assets to be protected via IP communication to the IoT product.
Note that IoT products that have acquired technical standards conformity certification including technical standards for terminal equipment security based on the Telecommunications Business Act (IoT products to which the Technical Qualification [T] Mark or [A] Mark is granted) are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C7" s="100"/>
    </row>
    <row r="8" spans="1:3" s="79" customFormat="1" ht="156.75">
      <c r="A8" s="107" t="str">
        <f>'Assessment Item List'!E1</f>
        <v>Conditions for being Not Applicable (NA) and Supplementary Explanation</v>
      </c>
      <c r="B8" s="108" t="str">
        <f>'Assessment Item List'!E2</f>
        <v xml:space="preserve">[Conditions for being Not Applicable (NA)]
No mechanism exists for authentication and access to the information assets to be protected via IP communication. (The rationale why user authentication is not required to counter unauthorized access from outside shall be described in the "Reasons for being NA" field.)
[Definition of Terms: information assets to be protected]
All of the following information:
	Setting information on communication functions
	Configuration information on security functions
	Generally sensitive information, such as personal information, that is collected, stored, or communicated by the IoT device in the intended use of the IoT device
</v>
      </c>
      <c r="C8" s="100"/>
    </row>
    <row r="9" spans="1:3" s="79" customFormat="1" ht="71.25">
      <c r="A9" s="109" t="str">
        <f>'Assessment Item List'!F1</f>
        <v>Assessment Method</v>
      </c>
      <c r="B9" s="110" t="str">
        <f>'Assessment Item List'!F2</f>
        <v xml:space="preserve">	Document assessment: subject
It shall be assessed that the technical documentation of the IoT product clearly describes the method of access control based on appropriate authentication for access to the information assets to be protected from other IoT devices or users.
	Device check: None
</v>
      </c>
      <c r="C9" s="100"/>
    </row>
    <row r="10" spans="1:3" s="79" customFormat="1" ht="370.5">
      <c r="A10" s="109" t="str">
        <f>'Assessment Item List'!G1</f>
        <v>STAR-1 Assessment Guide</v>
      </c>
      <c r="B10" s="110" t="str">
        <f>'Assessment Item List'!G2</f>
        <v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clearly describes the method of access control based on appropriate authentication for access to the information assets to be protected from other IoT devices or users. Only when it is confirmed that the following assessment item 1 is satisfied, the assessment result of the document assessment of this conformance requirement is judged as "Conforming (Y)."
Assessment Item 1:
For IP communications necessary for the intended use of the IoT product (excluding the "exceptional protocols" listed below), ensure that both (1) and (2) below are satisfied for access to the information assets to be protected from other IoT devices or users.
(1)	Access control based on appropriate authentication is in place, and only other IoT devices or users who are authorized to access the information assets to be protected are allowed to access such information assets.
(2)	The authentication or access control method used is an implementation similar to or more advanced than any of the following items:
A）	Implementation of user authentication with passwords used for user authentication in conformance with "STAR-1 Conformance Requirement S1.1-02"
B）	Implementation of multi-factor authentication functionality using multiple authentication factors
C）	Implementation of an authentication function using digital certificates
D）	Implementation of authentication functionality through external authentication services based on standard authentication methods such as OpenID Connect
E）	Implementation of a function to restrict the target of permitted communication by IP address, etc.
F）	Implementation of a function to restrict communication to only devices within a LAN.
*) Exceptional protocol
Example 1: ARP, ICMP (because they are lower layer protocols than TCP/UDP)
Example 2: DHCP, DNS, NTP (because these protocols do not support authentication)
</v>
      </c>
      <c r="C10" s="100"/>
    </row>
  </sheetData>
  <sheetProtection algorithmName="SHA-512" hashValue="LJDNTMQUQvKJae2HPD0+8prtPgb/pRm8OWfLhNKj0ZSniehTCggBNFx9N6S9pWxPKOUaSdxNJ/CAQFp2g5Icug==" saltValue="h73mWNjFxMXDMiooVNyADw==" spinCount="100000" sheet="1" objects="1" scenarios="1"/>
  <phoneticPr fontId="1"/>
  <pageMargins left="0.70866141732283472" right="0.70866141732283472" top="0.74803149606299213" bottom="0.74803149606299213" header="0.31496062992125984" footer="0.31496062992125984"/>
  <pageSetup paperSize="9" scale="66"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621C2DB-7191-4B78-98A4-E1B1C104B118}">
          <x14:formula1>
            <xm:f>Selections!$A$12:$A$14</xm:f>
          </x14:formula1>
          <xm:sqref>B2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E6131-429B-4DFF-BEBA-454757AFA89F}">
  <sheetPr>
    <tabColor theme="8" tint="0.79998168889431442"/>
    <pageSetUpPr fitToPage="1"/>
  </sheetPr>
  <dimension ref="A1:D10"/>
  <sheetViews>
    <sheetView workbookViewId="0">
      <selection activeCell="B4" sqref="B4"/>
    </sheetView>
  </sheetViews>
  <sheetFormatPr defaultColWidth="9" defaultRowHeight="15.75"/>
  <cols>
    <col min="1" max="1" width="18.5" style="111" customWidth="1"/>
    <col min="2" max="2" width="118.625" style="38" customWidth="1"/>
    <col min="3" max="3" width="9" style="112"/>
    <col min="4" max="16384" width="9" style="38"/>
  </cols>
  <sheetData>
    <row r="1" spans="1:4" s="79" customFormat="1" ht="57" customHeight="1">
      <c r="A1" s="98" t="str">
        <f>'Assessment Item List'!A1</f>
        <v xml:space="preserve">STAR-1 Conformance Requirement Number </v>
      </c>
      <c r="B1" s="99" t="str">
        <f>'Assessment Item List'!A3</f>
        <v>S1.1-02</v>
      </c>
      <c r="C1" s="113"/>
      <c r="D1" s="114"/>
    </row>
    <row r="2" spans="1:4" s="79" customFormat="1" ht="15.75" customHeight="1">
      <c r="A2" s="101" t="s">
        <v>157</v>
      </c>
      <c r="B2" s="34" t="s">
        <v>233</v>
      </c>
      <c r="C2" s="115"/>
      <c r="D2" s="114"/>
    </row>
    <row r="3" spans="1:4" s="79" customFormat="1" ht="57" customHeight="1">
      <c r="A3" s="101" t="s">
        <v>159</v>
      </c>
      <c r="B3" s="34" t="s">
        <v>235</v>
      </c>
      <c r="C3" s="116" t="s">
        <v>22</v>
      </c>
      <c r="D3" s="114"/>
    </row>
    <row r="4" spans="1:4" s="79" customFormat="1" ht="114" customHeight="1">
      <c r="A4" s="101" t="s">
        <v>35</v>
      </c>
      <c r="B4" s="34" t="s">
        <v>235</v>
      </c>
      <c r="C4" s="102" t="s">
        <v>21</v>
      </c>
    </row>
    <row r="5" spans="1:4" s="79" customFormat="1" ht="42.75">
      <c r="A5" s="103" t="str">
        <f>'Assessment Item List'!B1</f>
        <v>Security Requirements (Major Category)</v>
      </c>
      <c r="B5" s="104" t="str">
        <f>'Assessment Item List'!B3</f>
        <v xml:space="preserve">1. No vulnerable authentication/authorization mechanism  (e.g.,  universal default passwords, vulnerable passwords)
</v>
      </c>
      <c r="C5" s="117"/>
      <c r="D5" s="114"/>
    </row>
    <row r="6" spans="1:4" s="79" customFormat="1" ht="42.75">
      <c r="A6" s="103" t="str">
        <f>'Assessment Item List'!C1</f>
        <v xml:space="preserve"> Security Requirements</v>
      </c>
      <c r="B6" s="104" t="str">
        <f>'Assessment Item List'!C3</f>
        <v xml:space="preserve">1-1. Where passwords are used and in any state other than the factory default, all passwords shall be unique per device or defined by the user.
1-2. Where pre-installed unique passwords are used, these shall be sufficiently randomized against automated attacks.
</v>
      </c>
      <c r="C6" s="117"/>
      <c r="D6" s="114"/>
    </row>
    <row r="7" spans="1:4" s="79" customFormat="1" ht="99.75">
      <c r="A7" s="105" t="str">
        <f>'Assessment Item List'!D1</f>
        <v>STAR-1 Conformance Requirement</v>
      </c>
      <c r="B7" s="106" t="str">
        <f>'Assessment Item List'!D3</f>
        <v xml:space="preserve">If IoT product uses passwords in the user authentication mechanism via the network and a default password is used at the time of installation of the IoT product, either of the following criteria (1) or (2) shall be satisfied.
(1)	The default password shall be a unique value that differs for each IoT device and shall be at least 6 characters in length that cannot be easily guessed.
(2)	For the default password, a function that requires the user to change the password at the first startup shall be implemented, and the user is required to set a password of 8 characters or more that can be set in such a function.
</v>
      </c>
      <c r="C7" s="117"/>
      <c r="D7" s="114"/>
    </row>
    <row r="8" spans="1:4" s="79" customFormat="1" ht="57">
      <c r="A8" s="107" t="str">
        <f>'Assessment Item List'!E1</f>
        <v>Conditions for being Not Applicable (NA) and Supplementary Explanation</v>
      </c>
      <c r="B8" s="108" t="str">
        <f>'Assessment Item List'!E3</f>
        <v xml:space="preserve">[Conditions for being Not Applicable (NA)]
No mechanism for password-based user authentication over the network. 
(The rationale why password-based user authentication is not necessary to counter threats shall be described in "Reasons for being NA" field.)
</v>
      </c>
      <c r="C8" s="117"/>
      <c r="D8" s="114"/>
    </row>
    <row r="9" spans="1:4" s="79" customFormat="1" ht="71.25">
      <c r="A9" s="109" t="str">
        <f>'Assessment Item List'!F1</f>
        <v>Assessment Method</v>
      </c>
      <c r="B9" s="110" t="str">
        <f>'Assessment Item List'!F3</f>
        <v xml:space="preserve">	Document assessment: subject 
It shall be assessed that the technical documentation of IoT product clearly describes the measures for default passwords for the user authentication mechanism via network when installing the IoT product that uses passwords.
	Device check: None
</v>
      </c>
      <c r="C9" s="117"/>
      <c r="D9" s="114"/>
    </row>
    <row r="10" spans="1:4" s="79" customFormat="1" ht="285">
      <c r="A10" s="109" t="str">
        <f>'Assessment Item List'!G1</f>
        <v>STAR-1 Assessment Guide</v>
      </c>
      <c r="B10" s="110" t="str">
        <f>'Assessment Item List'!G3</f>
        <v xml:space="preserve">For this conformance requirement, the final decision of "Conforming (Y)" will be made only when the assessment result of the following document assessment is judged as "Conforming (Y)."
[Document Assessment]
It shall be assessed that the technical documentation of IoT product clearly describes the measures for default passwords for the user authentication mechanism via network when installing the IoT products that uses passwords. Only when it is confirmed that the implementation satisfies either of the following assessment items 1 or 2 regarding the default password, the assessment result of the document assessment of this conformance requirement is judged as "Conforming (Y)."
Assessment Item 1:
The default password shall be unique for each IoT device, and must be at least 6 digits, not falling under any of the following A) to D) below:
A）	Passwords with common strings or simple patterns (e.g., "admin," "root," "QWERTY")
B）	Easy-to-remember passwords using famous proper nouns, names of people, places, etc. (e.g., "baseball," "mustang," "michael")
C）	Password based on an increasing counter (e.g., "123456," "aaaaaaaa," "1234abcd," "password1")
D）	Passwords based on public information such as MAC address, Wi-Fi SSID, IoT product serial/model number, name (abbreviation), etc.
Assessment Item 2:
The default password is implemented with a function that requires the user to change the password the first time it is started, and the password that can be set in this function is enforced to be at least 8 characters long. In the case of IoT products that can be used without the network function, it is acceptable to require the user to change the password when using the network function for the first time, rather than at the time of initial startup.
</v>
      </c>
      <c r="C10" s="117"/>
      <c r="D10" s="114"/>
    </row>
  </sheetData>
  <sheetProtection algorithmName="SHA-512" hashValue="6r4llHsUj9hjtnF5OpM7+JePi6MYKLx5gQ5Bzi/dFgqvdMzgdriphTJl1XaNcU3xc8E+pi4cndk5CRLJmHFXXA==" saltValue="svY/jqV7qlYs6Thj+DKStQ=="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1853127-0439-4BFC-8030-47D4E6473174}">
          <x14:formula1>
            <xm:f>Selections!$A$15</xm:f>
          </x14:formula1>
          <xm:sqref>B2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0ECEB-53F2-4D68-BA40-BB9464A426DB}">
  <sheetPr>
    <tabColor theme="8" tint="0.79998168889431442"/>
    <pageSetUpPr fitToPage="1"/>
  </sheetPr>
  <dimension ref="A1:D10"/>
  <sheetViews>
    <sheetView workbookViewId="0">
      <selection activeCell="B3" sqref="B3"/>
    </sheetView>
  </sheetViews>
  <sheetFormatPr defaultColWidth="9" defaultRowHeight="15.75"/>
  <cols>
    <col min="1" max="1" width="18.5" style="111" customWidth="1"/>
    <col min="2" max="2" width="118.625" style="38" customWidth="1"/>
    <col min="3" max="3" width="9" style="112"/>
    <col min="4" max="16384" width="9" style="38"/>
  </cols>
  <sheetData>
    <row r="1" spans="1:4" s="79" customFormat="1" ht="57" customHeight="1">
      <c r="A1" s="98" t="str">
        <f>'Assessment Item List'!A1</f>
        <v xml:space="preserve">STAR-1 Conformance Requirement Number </v>
      </c>
      <c r="B1" s="99" t="str">
        <f>'Assessment Item List'!A4</f>
        <v>S1.1-03</v>
      </c>
      <c r="C1" s="113"/>
      <c r="D1" s="114"/>
    </row>
    <row r="2" spans="1:4" s="79" customFormat="1" ht="15.75" customHeight="1">
      <c r="A2" s="101" t="s">
        <v>157</v>
      </c>
      <c r="B2" s="34" t="s">
        <v>233</v>
      </c>
      <c r="C2" s="115"/>
      <c r="D2" s="114"/>
    </row>
    <row r="3" spans="1:4" s="79" customFormat="1" ht="57">
      <c r="A3" s="101" t="s">
        <v>159</v>
      </c>
      <c r="B3" s="35" t="s">
        <v>235</v>
      </c>
      <c r="C3" s="116" t="s">
        <v>22</v>
      </c>
      <c r="D3" s="114"/>
    </row>
    <row r="4" spans="1:4" s="79" customFormat="1" ht="114" customHeight="1">
      <c r="A4" s="101" t="s">
        <v>35</v>
      </c>
      <c r="B4" s="35" t="s">
        <v>235</v>
      </c>
      <c r="C4" s="102" t="s">
        <v>21</v>
      </c>
    </row>
    <row r="5" spans="1:4" s="79" customFormat="1" ht="42.75">
      <c r="A5" s="103" t="str">
        <f>'Assessment Item List'!B1</f>
        <v>Security Requirements (Major Category)</v>
      </c>
      <c r="B5" s="118" t="str">
        <f>'Assessment Item List'!B4</f>
        <v xml:space="preserve">1. No vulnerable authentication/authorization mechanism  (e.g.,  universal default passwords, vulnerable passwords)
</v>
      </c>
      <c r="C5" s="117"/>
      <c r="D5" s="114"/>
    </row>
    <row r="6" spans="1:4" s="79" customFormat="1" ht="42.75">
      <c r="A6" s="103" t="str">
        <f>'Assessment Item List'!C1</f>
        <v xml:space="preserve"> Security Requirements</v>
      </c>
      <c r="B6" s="104" t="str">
        <f>'Assessment Item List'!C4</f>
        <v xml:space="preserve">1-4. For user authentication against the product, the products shall provide to the user or an administrator a simple mechanism to change the authentication value used. 
</v>
      </c>
      <c r="C6" s="117"/>
      <c r="D6" s="114"/>
    </row>
    <row r="7" spans="1:4" s="79" customFormat="1" ht="42.75">
      <c r="A7" s="105" t="str">
        <f>'Assessment Item List'!D1</f>
        <v>STAR-1 Conformance Requirement</v>
      </c>
      <c r="B7" s="119" t="str">
        <f>'Assessment Item List'!D4</f>
        <v xml:space="preserve">It shall be possible to change the authentication value used for user authentication through the network to the IoT product, regardless of the type of authentication (e.g., password, token, fingerprint).
</v>
      </c>
      <c r="C7" s="117"/>
      <c r="D7" s="114"/>
    </row>
    <row r="8" spans="1:4" s="79" customFormat="1" ht="128.25">
      <c r="A8" s="107" t="str">
        <f>'Assessment Item List'!E1</f>
        <v>Conditions for being Not Applicable (NA) and Supplementary Explanation</v>
      </c>
      <c r="B8" s="108" t="str">
        <f>'Assessment Item List'!E4</f>
        <v xml:space="preserve">[Conditions for being Not Applicable (NA)]
There is no mechanism for user authentication over the network. (The rationale why user authentication is not necessary to counter unauthorized access from outside shall be described in the "Reasons for being NA" field.)
[Definition of Terms: authentication value]
Individual values of attributes used in authentication mechanisms for IoT products. (e.g. For the password-based authentication mechanism, the authentication value is a string of characters. For the biometric fingerprint authentication, the authentication value is the fingerprint data of the index finger of the left hand, for example.)
</v>
      </c>
      <c r="C8" s="117"/>
      <c r="D8" s="114"/>
    </row>
    <row r="9" spans="1:4" s="79" customFormat="1" ht="71.25">
      <c r="A9" s="109" t="str">
        <f>'Assessment Item List'!F1</f>
        <v>Assessment Method</v>
      </c>
      <c r="B9" s="110" t="str">
        <f>'Assessment Item List'!F4</f>
        <v xml:space="preserve">	Document assessment: subject 
It shall be assessed that the technical documentation of the IoT product clearly describes the method to change the authentication values used in user authentication for the IoT product.
	Device check: None
</v>
      </c>
      <c r="C9" s="117"/>
      <c r="D9" s="114"/>
    </row>
    <row r="10" spans="1:4" s="79" customFormat="1" ht="171">
      <c r="A10" s="109" t="str">
        <f>'Assessment Item List'!G1</f>
        <v>STAR-1 Assessment Guide</v>
      </c>
      <c r="B10" s="110" t="str">
        <f>'Assessment Item List'!G4</f>
        <v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describes changes of the authentication values used in user authentication of the IoT product. Only when it can be confirmed that both of the following assessment items 1 and 2 are satisfied, the assessment result of the document assessment of this conformance requirement is judged as "Conforming (Y)."
Assessment Item 1:
It shall be clearly stated that the authentication value can be changed regardless of the type of authentication (e.g., password, token, fingerprint).
Assessment Item 2:
Procedures for using the above functions shall be provided to users through manuals or other means.
</v>
      </c>
      <c r="C10" s="117"/>
      <c r="D10" s="114"/>
    </row>
  </sheetData>
  <sheetProtection algorithmName="SHA-512" hashValue="4uj1HtmP0529fp5LhKCp88rY3hWOR4HdM2+OSjAfX4X668csKLh3zWKSS5Jw7QGH+vQiK2wqCrYmHKC7s5S4+Q==" saltValue="6RM44+AK28WPMk8vKbj01Q=="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88A1C9B-3F78-4798-898F-3B98998F72A3}">
          <x14:formula1>
            <xm:f>Selections!$A$15</xm:f>
          </x14:formula1>
          <xm:sqref>B2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0C48F-39EC-4938-AA69-6ECE1F486630}">
  <sheetPr>
    <tabColor theme="8" tint="0.79998168889431442"/>
    <pageSetUpPr fitToPage="1"/>
  </sheetPr>
  <dimension ref="A1:D10"/>
  <sheetViews>
    <sheetView workbookViewId="0">
      <selection activeCell="B3" sqref="B3"/>
    </sheetView>
  </sheetViews>
  <sheetFormatPr defaultColWidth="9" defaultRowHeight="15.75"/>
  <cols>
    <col min="1" max="1" width="18.5" style="111" customWidth="1"/>
    <col min="2" max="2" width="118.625" style="120" customWidth="1"/>
    <col min="3" max="3" width="9" style="112"/>
    <col min="4" max="16384" width="9" style="38"/>
  </cols>
  <sheetData>
    <row r="1" spans="1:4" s="79" customFormat="1" ht="57" customHeight="1">
      <c r="A1" s="98" t="str">
        <f>'Assessment Item List'!A1</f>
        <v xml:space="preserve">STAR-1 Conformance Requirement Number </v>
      </c>
      <c r="B1" s="99" t="str">
        <f>'Assessment Item List'!A5</f>
        <v>S1.1-04</v>
      </c>
      <c r="C1" s="113"/>
      <c r="D1" s="114"/>
    </row>
    <row r="2" spans="1:4" s="79" customFormat="1" ht="15.75" customHeight="1">
      <c r="A2" s="101" t="s">
        <v>157</v>
      </c>
      <c r="B2" s="34" t="s">
        <v>233</v>
      </c>
      <c r="C2" s="115"/>
      <c r="D2" s="114"/>
    </row>
    <row r="3" spans="1:4" s="79" customFormat="1" ht="57" customHeight="1">
      <c r="A3" s="101" t="s">
        <v>159</v>
      </c>
      <c r="B3" s="35" t="s">
        <v>235</v>
      </c>
      <c r="C3" s="116" t="s">
        <v>22</v>
      </c>
      <c r="D3" s="114"/>
    </row>
    <row r="4" spans="1:4" s="79" customFormat="1" ht="114" customHeight="1">
      <c r="A4" s="101" t="s">
        <v>35</v>
      </c>
      <c r="B4" s="35" t="s">
        <v>235</v>
      </c>
      <c r="C4" s="102" t="s">
        <v>21</v>
      </c>
    </row>
    <row r="5" spans="1:4" s="79" customFormat="1" ht="42.75">
      <c r="A5" s="103" t="str">
        <f>'Assessment Item List'!B1</f>
        <v>Security Requirements (Major Category)</v>
      </c>
      <c r="B5" s="104" t="str">
        <f>'Assessment Item List'!B5</f>
        <v xml:space="preserve">1. No vulnerable authentication/authorization mechanism  (e.g.,  universal default passwords, vulnerable passwords)
</v>
      </c>
      <c r="C5" s="117"/>
      <c r="D5" s="114"/>
    </row>
    <row r="6" spans="1:4" s="79" customFormat="1" ht="42.75">
      <c r="A6" s="103" t="str">
        <f>'Assessment Item List'!C1</f>
        <v xml:space="preserve"> Security Requirements</v>
      </c>
      <c r="B6" s="104" t="str">
        <f>'Assessment Item List'!C5</f>
        <v xml:space="preserve">1-5. When the device is not a constrained device, it shall have a mechanism available which makes brute-force attacks on authentication mechanisms via a network impracticable.
</v>
      </c>
      <c r="C6" s="117"/>
      <c r="D6" s="114"/>
    </row>
    <row r="7" spans="1:4" s="79" customFormat="1" ht="42.75">
      <c r="A7" s="105" t="str">
        <f>'Assessment Item List'!D1</f>
        <v>STAR-1 Conformance Requirement</v>
      </c>
      <c r="B7" s="106" t="str">
        <f>'Assessment Item List'!D5</f>
        <v xml:space="preserve">If the IoT device is not a constrained device, the IoT device shall employ the mechanism of user authentication over the network to the IoT device that make brute force attack difficult.
</v>
      </c>
      <c r="C7" s="117"/>
      <c r="D7" s="114"/>
    </row>
    <row r="8" spans="1:4" s="79" customFormat="1" ht="142.5">
      <c r="A8" s="107" t="str">
        <f>'Assessment Item List'!E1</f>
        <v>Conditions for being Not Applicable (NA) and Supplementary Explanation</v>
      </c>
      <c r="B8" s="108" t="str">
        <f>'Assessment Item List'!E5</f>
        <v xml:space="preserve">[Conditions for being Not Applicable (NA)]
One of the following conditions applies. (OR Condition)
	There is no mechanism for user authentication over the network for IoT devices. (The rationale why user authentication is not necessary to counter unauthorized access from the outside shall be described in the "Reason for being Not Applicable (NA)" field.)
	The IoT device falls under the category of "constrained device. " (The rationale why the device falls under the category of "constrained device " shall be described in the "Reason for being Not Applicable NA" field.)
[Definition of Terms: constrained device]
Device that has physical constraints for its intended use, either in its ability to process data, communicate data, store data, or interact with the user.
</v>
      </c>
      <c r="C8" s="117"/>
      <c r="D8" s="114"/>
    </row>
    <row r="9" spans="1:4" s="79" customFormat="1" ht="71.25">
      <c r="A9" s="109" t="str">
        <f>'Assessment Item List'!F1</f>
        <v>Assessment Method</v>
      </c>
      <c r="B9" s="110" t="str">
        <f>'Assessment Item List'!F5</f>
        <v xml:space="preserve">	Document assessment: None
	Device check: subject 
Through device check, it shall be assessed that the mechanism for user authentication via the network for the IoT devices employ a mechanism that makes brute force attacks difficult.
</v>
      </c>
      <c r="C9" s="117"/>
      <c r="D9" s="114"/>
    </row>
    <row r="10" spans="1:4" s="79" customFormat="1" ht="270.75">
      <c r="A10" s="109" t="str">
        <f>'Assessment Item List'!G1</f>
        <v>STAR-1 Assessment Guide</v>
      </c>
      <c r="B10" s="110" t="str">
        <f>'Assessment Item List'!G5</f>
        <v xml:space="preserve">For this conformance requirement, the final decision of "Conforming (Y)" will be made only when the assessment result of the following device check is judged as "Conforming (Y)."
[Device check]
Through device check on the target IoT devices, it shall be assessed that the mechanism for user authentication via the network for the IoT devices is a mechanism that makes brute force attacks difficult. Only when it can be confirmed that the mechanism similar to or better than one of the following assessment items 1 or 2 is implemented, the assessment result of the device check for this conformance requirement is judged as "Conforming (Y)."
Assessment Item 1: 
For user authentication via a network, in the event of a "certain number*)" of consecutive authentication attempts being unsuccessful, the following authentication attempt restrictions shall be applied:
A）	Prohibition of additional authentication 
B）	Suspension of authentication for a certain period of time
C）	Constant time delay in issuing authentication response
*) Certain number shall be the value that is specific value (one or more times) to IoT device or the value that was assigned by the administrator within the scope of acceptable value.
Assessment Item 2:
Multi-factor authentication shall be used.
</v>
      </c>
      <c r="C10" s="117"/>
      <c r="D10" s="114"/>
    </row>
  </sheetData>
  <sheetProtection algorithmName="SHA-512" hashValue="+KwLyRameGi5WVyy2uavPUllPdLGyx1bC9qeYcVanl8Yx9uumzJfjlg+vb+cCdQIXNkHeFhlJr0i410y0oHLmw==" saltValue="Ag46AaDpSiqBr5wwjhfeZw=="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930DF5E-8578-4138-B573-1598ABD93447}">
          <x14:formula1>
            <xm:f>Selections!$A$15</xm:f>
          </x14:formula1>
          <xm:sqref>B2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1AA81-E3B5-42F4-B6DB-8F7B870C106B}">
  <sheetPr>
    <tabColor theme="8" tint="0.79998168889431442"/>
    <pageSetUpPr fitToPage="1"/>
  </sheetPr>
  <dimension ref="A1:D11"/>
  <sheetViews>
    <sheetView workbookViewId="0">
      <selection activeCell="B2" sqref="B2"/>
    </sheetView>
  </sheetViews>
  <sheetFormatPr defaultColWidth="9" defaultRowHeight="15.75"/>
  <cols>
    <col min="1" max="1" width="18.5" style="111" customWidth="1"/>
    <col min="2" max="2" width="118.625" style="120" customWidth="1"/>
    <col min="3" max="3" width="9" style="112"/>
    <col min="4" max="16384" width="9" style="38"/>
  </cols>
  <sheetData>
    <row r="1" spans="1:4" s="79" customFormat="1" ht="57" customHeight="1">
      <c r="A1" s="98" t="str">
        <f>'Assessment Item List'!A1</f>
        <v xml:space="preserve">STAR-1 Conformance Requirement Number </v>
      </c>
      <c r="B1" s="99" t="str">
        <f>'Assessment Item List'!A6</f>
        <v>S1.1-05</v>
      </c>
      <c r="C1" s="113"/>
      <c r="D1" s="114"/>
    </row>
    <row r="2" spans="1:4" s="79" customFormat="1">
      <c r="A2" s="101" t="s">
        <v>157</v>
      </c>
      <c r="B2" s="34" t="s">
        <v>233</v>
      </c>
      <c r="C2" s="115"/>
      <c r="D2" s="114"/>
    </row>
    <row r="3" spans="1:4" s="79" customFormat="1" ht="57">
      <c r="A3" s="101" t="s">
        <v>159</v>
      </c>
      <c r="B3" s="35" t="s">
        <v>235</v>
      </c>
      <c r="C3" s="116" t="s">
        <v>22</v>
      </c>
      <c r="D3" s="114"/>
    </row>
    <row r="4" spans="1:4" s="79" customFormat="1" ht="114">
      <c r="A4" s="101" t="s">
        <v>35</v>
      </c>
      <c r="B4" s="35" t="s">
        <v>235</v>
      </c>
      <c r="C4" s="102" t="s">
        <v>21</v>
      </c>
    </row>
    <row r="5" spans="1:4" s="79" customFormat="1" ht="42.75">
      <c r="A5" s="103" t="str">
        <f>'Assessment Item List'!B1</f>
        <v>Security Requirements (Major Category)</v>
      </c>
      <c r="B5" s="104" t="str">
        <f>'Assessment Item List'!B6</f>
        <v xml:space="preserve">2. Managing vulnerability reports
</v>
      </c>
      <c r="C5" s="117"/>
      <c r="D5" s="114"/>
    </row>
    <row r="6" spans="1:4" s="79" customFormat="1" ht="85.5">
      <c r="A6" s="103" t="str">
        <f>'Assessment Item List'!C1</f>
        <v xml:space="preserve"> Security Requirements</v>
      </c>
      <c r="B6" s="104" t="str">
        <f>'Assessment Item List'!C6</f>
        <v xml:space="preserve">2-1. The manufacturer shall make a vulnerability disclosure policy publicly available. This policy shall include, at a minimum: 
• contact information for the reporting of issues; and 
• information on timelines for: 
1) initial acknowledgement of receipt; and 
2) status updates until the resolution of the reported issues.
</v>
      </c>
      <c r="C6" s="117"/>
      <c r="D6" s="114"/>
    </row>
    <row r="7" spans="1:4" s="79" customFormat="1" ht="99.75">
      <c r="A7" s="105" t="str">
        <f>'Assessment Item List'!D1</f>
        <v>STAR-1 Conformance Requirement</v>
      </c>
      <c r="B7" s="106" t="str">
        <f>'Assessment Item List'!D6</f>
        <v xml:space="preserve">The manufacturer shall make publicly available (e.g. post on the manufacturer's website) a vulnerability disclosure policy that includes all of the following information (1) through (3) below:
(1)	Contact information for reporting IoT product security issues to the manufacturer (e.g., Web site URL of the manufacturer etc., phone number, email address)
(2)	Procedures and overview of what manufacturer does after receiving reports on the security of IoT product
(3)	Procedures and overview of what manufacturer does for status updates of the IoT product and vulnerability until the vulnerability is resolved.
</v>
      </c>
      <c r="C7" s="117"/>
      <c r="D7" s="114"/>
    </row>
    <row r="8" spans="1:4" s="79" customFormat="1" ht="57">
      <c r="A8" s="107" t="str">
        <f>'Assessment Item List'!E1</f>
        <v>Conditions for being Not Applicable (NA) and Supplementary Explanation</v>
      </c>
      <c r="B8" s="108" t="str">
        <f>'Assessment Item List'!E6</f>
        <v xml:space="preserve">[Conditions for being Not Applicable (NA)]
None
</v>
      </c>
      <c r="C8" s="117"/>
      <c r="D8" s="114"/>
    </row>
    <row r="9" spans="1:4" s="79" customFormat="1" ht="57">
      <c r="A9" s="109" t="str">
        <f>'Assessment Item List'!F1</f>
        <v>Assessment Method</v>
      </c>
      <c r="B9" s="110" t="str">
        <f>'Assessment Item List'!F6</f>
        <v xml:space="preserve">	Document assessment: subject 
It shall be assessed that the vulnerability disclosure policies are clearly stated on IoT product websites or the other user-accessible media.
	Device check: None
</v>
      </c>
      <c r="C9" s="117"/>
      <c r="D9" s="114"/>
    </row>
    <row r="10" spans="1:4" s="79" customFormat="1" ht="234" customHeight="1">
      <c r="A10" s="201" t="str">
        <f>'Assessment Item List'!G1</f>
        <v>STAR-1 Assessment Guide</v>
      </c>
      <c r="B10" s="202" t="str">
        <f>'Assessment Item List'!G6</f>
        <v xml:space="preserve">For this conformance requirement, the final decision of "Conforming (Y)" will be made only when the assessment result of the following document assessment is judged as "Conforming (Y)."
[Document Assessment]
It shall be assessed that the vulnerability disclosure policy is clearly stated on the IoT product's website or the other user-accessible media. Only when it is confirmed that all of the following assessment items 1 to 4 are satisfied, the assessment result of the document assessment of this conformance requirement is judged as "Conforming (Y)."
Assessment Item 1:
The vulnerability disclosure policy shall include contact information (e.g. manufacturer's website URL, phone number, email address) for reporting to the manufacturer regarding security issues of the IoT product.
Assessment Item 2:
The vulnerability disclosure policy shall include a description of the procedures that the manufacturer will follow after receiving a report on the security of an IoT product, as well as an overview of these procedures. (It is not necessary to disclose detailed procedures, etc., but it is necessary to disclose an overview of how the manufacturer will receive reports on security, what procedures and methods will be used to contact the reporter after that, what response will be made to the report, a declaration of legal immunity for good-faith reports, etc.)
Assessment Item 3:
The vulnerability disclosure policy shall include a description of the procedures and an outline regarding the updating of the status of IoT products and vulnerabilities until the vulnerability is resolved. (it is not necessary to disclose detailed procedures, etc., but it is necessary to disclose an overview of how investigations and countermeasures will be carried out until the vulnerability is resolved, how the situation will be managed and disclosed, and what kind of response will be made to the reporter.) 
Assessment Item 4:
It should be verified that the Vulnerability Disclosure Policy is posted in a user-accessible medium. As evidence that the policy is posted in a user-accessible medium, the location where the vulnerability disclosure policy is posted is to be described in the checklist.
However, only in the case that the IoT product has not yet been released for sale and whose vulnerability disclosure policy is not publicly available at the time of assessment, if a document specifying the vulnerability disclosure policy to be released and information on the expected release (e.g. URL and location of planned release) shall be prepared as evidence, and the following information shall be included in the "Rationale based on evidences," this assessment item can be considered to be confirmed.
The following statement shall be included
A）	Scheduled release date (must be prior to the IoT product sales date)
B）	Method and Location of Publication
C）	Vulnerability Disclosure Policy you plan to disclose (can be attached separately)
</v>
      </c>
      <c r="C10" s="117"/>
      <c r="D10" s="114"/>
    </row>
    <row r="11" spans="1:4" ht="234" customHeight="1">
      <c r="A11" s="174"/>
      <c r="B11" s="203"/>
    </row>
  </sheetData>
  <sheetProtection algorithmName="SHA-512" hashValue="hM89r7mH0ojw08T7pWah5TCEnXDofbLgpKuR2rDBP9luMo6IGjsZXH2ewe0WXlyRgKTtH96pzYMdh21nPX2QHA==" saltValue="/CkVjhahR7UKbIGkgGimxw==" spinCount="100000" sheet="1" objects="1" scenarios="1"/>
  <mergeCells count="2">
    <mergeCell ref="A10:A11"/>
    <mergeCell ref="B10:B11"/>
  </mergeCells>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455E2E7-407C-4D3B-B444-879DFE5959E5}">
          <x14:formula1>
            <xm:f>Selections!$A$15</xm:f>
          </x14:formula1>
          <xm:sqref>B2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629F3-5F34-4C7A-84D5-A4AF51EDCF01}">
  <sheetPr>
    <tabColor theme="8" tint="0.79998168889431442"/>
    <pageSetUpPr fitToPage="1"/>
  </sheetPr>
  <dimension ref="A1:D10"/>
  <sheetViews>
    <sheetView workbookViewId="0">
      <selection activeCell="B6" sqref="B6"/>
    </sheetView>
  </sheetViews>
  <sheetFormatPr defaultColWidth="9" defaultRowHeight="15.75"/>
  <cols>
    <col min="1" max="1" width="18.5" style="111" customWidth="1"/>
    <col min="2" max="2" width="118.625" style="120" customWidth="1"/>
    <col min="3" max="3" width="9" style="112"/>
    <col min="4" max="16384" width="9" style="38"/>
  </cols>
  <sheetData>
    <row r="1" spans="1:4" s="79" customFormat="1" ht="57">
      <c r="A1" s="98" t="str">
        <f>'Assessment Item List'!A1</f>
        <v xml:space="preserve">STAR-1 Conformance Requirement Number </v>
      </c>
      <c r="B1" s="99" t="str">
        <f>'Assessment Item List'!A7</f>
        <v>S1.1-06</v>
      </c>
      <c r="C1" s="113"/>
      <c r="D1" s="114"/>
    </row>
    <row r="2" spans="1:4" s="79" customFormat="1">
      <c r="A2" s="101" t="s">
        <v>157</v>
      </c>
      <c r="B2" s="129"/>
      <c r="C2" s="115"/>
      <c r="D2" s="114"/>
    </row>
    <row r="3" spans="1:4" s="79" customFormat="1" ht="57">
      <c r="A3" s="101" t="s">
        <v>159</v>
      </c>
      <c r="B3" s="130"/>
      <c r="C3" s="116" t="s">
        <v>22</v>
      </c>
      <c r="D3" s="114"/>
    </row>
    <row r="4" spans="1:4" s="79" customFormat="1" ht="114">
      <c r="A4" s="101" t="s">
        <v>35</v>
      </c>
      <c r="B4" s="130"/>
      <c r="C4" s="102" t="s">
        <v>21</v>
      </c>
    </row>
    <row r="5" spans="1:4" s="79" customFormat="1" ht="42.75">
      <c r="A5" s="103" t="str">
        <f>'Assessment Item List'!B1</f>
        <v>Security Requirements (Major Category)</v>
      </c>
      <c r="B5" s="104" t="str">
        <f>'Assessment Item List'!B7</f>
        <v xml:space="preserve">3. Keep software updated
</v>
      </c>
      <c r="C5" s="117"/>
      <c r="D5" s="114"/>
    </row>
    <row r="6" spans="1:4" s="79" customFormat="1" ht="42.75">
      <c r="A6" s="103" t="str">
        <f>'Assessment Item List'!C1</f>
        <v xml:space="preserve"> Security Requirements</v>
      </c>
      <c r="B6" s="104" t="str">
        <f>'Assessment Item List'!C7</f>
        <v xml:space="preserve">3-1. Particular software components included in products shall be updateable.
3-2. When the device is not a constrained device, it shall have an update mechanism for the secure installation of updates.
</v>
      </c>
      <c r="C6" s="117"/>
      <c r="D6" s="114"/>
    </row>
    <row r="7" spans="1:4" s="79" customFormat="1" ht="185.25">
      <c r="A7" s="105" t="str">
        <f>'Assessment Item List'!D1</f>
        <v>STAR-1 Conformance Requirement</v>
      </c>
      <c r="B7" s="106" t="str">
        <f>'Assessment Item List'!D7</f>
        <v xml:space="preserve">All of the following criteria (1) through (3) shall be met for the update function of software components of the IoT product:
(1)	The firmware (software) package of the IoT product shall be updatable.
(2)	The firmware (software) package shall have a means to verify that the latest firmware (software) is installed, e.g., the IoT product implements a function to check the version of the firmware (software) package.
(3)	The version of the updated firmware (software) package shall be kept after the power is turned off.
Note that IoT products that have acquired technical standards conformity certification including technical standards for terminal equipment security based on the Telecommunications Business Act (IoT products to which the Technical Qualification [T] Mark or [A] Mark is granted) can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C7" s="117"/>
      <c r="D7" s="114"/>
    </row>
    <row r="8" spans="1:4" s="79" customFormat="1" ht="57">
      <c r="A8" s="107" t="str">
        <f>'Assessment Item List'!E1</f>
        <v>Conditions for being Not Applicable (NA) and Supplementary Explanation</v>
      </c>
      <c r="B8" s="108" t="str">
        <f>'Assessment Item List'!E7</f>
        <v xml:space="preserve">[Conditions for being Not Applicable (NA)]
None
</v>
      </c>
      <c r="C8" s="117"/>
      <c r="D8" s="114"/>
    </row>
    <row r="9" spans="1:4" s="79" customFormat="1" ht="57">
      <c r="A9" s="109" t="str">
        <f>'Assessment Item List'!F1</f>
        <v>Assessment Method</v>
      </c>
      <c r="B9" s="110" t="str">
        <f>'Assessment Item List'!F7</f>
        <v xml:space="preserve">	Document assessment: None
	Device check: subject
It shall be assessed the update functions for software components included in the target IoT products by device check.
</v>
      </c>
      <c r="C9" s="117"/>
      <c r="D9" s="114"/>
    </row>
    <row r="10" spans="1:4" s="79" customFormat="1" ht="228">
      <c r="A10" s="109" t="str">
        <f>'Assessment Item List'!G1</f>
        <v>STAR-1 Assessment Guide</v>
      </c>
      <c r="B10" s="110" t="str">
        <f>'Assessment Item List'!G7</f>
        <v xml:space="preserve">1.	Conformance Assessment Criteria
For this conformance requirement, the final decision of "Conforming (Y) " will be made only when the assessment result of the following device check is judged as "Conforming (Y)."
[Device check]
The update function for software components of the target IoT product shall be evaluated by device check. Only when it is confirmed that all of the following assessment items 1 - 3 are satisfied, the assessment result of the device check of this conformance requirement is judged as "Conforming (Y)."
Assessment Item 1:
The update operation shall be performed on the firmware (software) package of the IoT product, and the update shall be able to be completed successfully.
Assessment Item 2:
The firmware (software) package shall have a means to verify that the latest firmware (software) is installed, e.g., having a function to check the version of the firmware (software) package.
Assessment Item 3:
The version of the updated firmware (software) package shall be kept after the power is turned off.
</v>
      </c>
      <c r="C10" s="117"/>
      <c r="D10" s="114"/>
    </row>
  </sheetData>
  <sheetProtection algorithmName="SHA-512" hashValue="lV4ZHnKVrZZseWUw6foC3etOsbo+MOmzO2eLww154wqTc9xVZwt4b34A79ku3HWdyViziExx3aa3sp1e9quGew==" saltValue="SpFMDiwv/rzay/rpssbwPA=="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B8D2692-BA60-411A-9794-CFDE9EE1161B}">
          <x14:formula1>
            <xm:f>Selections!$A$12:$A$14</xm:f>
          </x14:formula1>
          <xm:sqref>B2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23</vt:i4>
      </vt:variant>
    </vt:vector>
  </HeadingPairs>
  <TitlesOfParts>
    <vt:vector size="45" baseType="lpstr">
      <vt:lpstr>Introduction</vt:lpstr>
      <vt:lpstr>Assessment Result</vt:lpstr>
      <vt:lpstr>Assessment Result for Public</vt:lpstr>
      <vt:lpstr>#1</vt:lpstr>
      <vt:lpstr>#2</vt:lpstr>
      <vt:lpstr>#3</vt:lpstr>
      <vt:lpstr>#4</vt:lpstr>
      <vt:lpstr>#5</vt:lpstr>
      <vt:lpstr>#6</vt:lpstr>
      <vt:lpstr>#7</vt:lpstr>
      <vt:lpstr>#8</vt:lpstr>
      <vt:lpstr>#9</vt:lpstr>
      <vt:lpstr>#10</vt:lpstr>
      <vt:lpstr>#11</vt:lpstr>
      <vt:lpstr>#12</vt:lpstr>
      <vt:lpstr>#13</vt:lpstr>
      <vt:lpstr>#14</vt:lpstr>
      <vt:lpstr>#15</vt:lpstr>
      <vt:lpstr>#16</vt:lpstr>
      <vt:lpstr>Terms</vt:lpstr>
      <vt:lpstr>Assessment Item List</vt:lpstr>
      <vt:lpstr>Selections</vt:lpstr>
      <vt:lpstr>'#1'!Print_Area</vt:lpstr>
      <vt:lpstr>'#10'!Print_Area</vt:lpstr>
      <vt:lpstr>'#11'!Print_Area</vt:lpstr>
      <vt:lpstr>'#12'!Print_Area</vt:lpstr>
      <vt:lpstr>'#13'!Print_Area</vt:lpstr>
      <vt:lpstr>'#14'!Print_Area</vt:lpstr>
      <vt:lpstr>'#15'!Print_Area</vt:lpstr>
      <vt:lpstr>'#16'!Print_Area</vt:lpstr>
      <vt:lpstr>'#2'!Print_Area</vt:lpstr>
      <vt:lpstr>'#3'!Print_Area</vt:lpstr>
      <vt:lpstr>'#4'!Print_Area</vt:lpstr>
      <vt:lpstr>'#5'!Print_Area</vt:lpstr>
      <vt:lpstr>'#6'!Print_Area</vt:lpstr>
      <vt:lpstr>'#7'!Print_Area</vt:lpstr>
      <vt:lpstr>'#8'!Print_Area</vt:lpstr>
      <vt:lpstr>'#9'!Print_Area</vt:lpstr>
      <vt:lpstr>'Assessment Result'!Print_Area</vt:lpstr>
      <vt:lpstr>'Assessment Result for Public'!Print_Area</vt:lpstr>
      <vt:lpstr>Introduction!Print_Area</vt:lpstr>
      <vt:lpstr>Terms!Print_Area</vt:lpstr>
      <vt:lpstr>'Assessment Result'!Print_Titles</vt:lpstr>
      <vt:lpstr>'Assessment Result for Public'!Print_Titles</vt:lpstr>
      <vt:lpstr>Terms!Print_Titles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Labeling Scheme based on Japan Cyber-Security Technical Assessment Requirements (JC-STAR) STAR-1 Checklist</dc:title>
  <dc:creator/>
  <cp:lastModifiedBy/>
  <dcterms:created xsi:type="dcterms:W3CDTF">2024-02-27T03:45:11Z</dcterms:created>
  <dcterms:modified xsi:type="dcterms:W3CDTF">2026-05-27T13:26:01Z</dcterms:modified>
</cp:coreProperties>
</file>