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codeName="ThisWorkbook"/>
  <xr:revisionPtr revIDLastSave="0" documentId="13_ncr:1_{447E9851-77D4-44D9-ACDD-E644F3A03F7E}" xr6:coauthVersionLast="47" xr6:coauthVersionMax="47" xr10:uidLastSave="{00000000-0000-0000-0000-000000000000}"/>
  <bookViews>
    <workbookView xWindow="31665" yWindow="1605" windowWidth="24165" windowHeight="15600" tabRatio="792" xr2:uid="{00000000-000D-0000-FFFF-FFFF00000000}"/>
  </bookViews>
  <sheets>
    <sheet name="白紙シート" sheetId="79" r:id="rId1"/>
    <sheet name="フォーマット" sheetId="78" r:id="rId2"/>
    <sheet name="記入例" sheetId="80" r:id="rId3"/>
    <sheet name="リスク値算定シーﾄ" sheetId="7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3" i="80" l="1"/>
  <c r="H108" i="80"/>
  <c r="H103" i="80"/>
  <c r="H98" i="80"/>
  <c r="H93" i="80"/>
  <c r="H87" i="80"/>
  <c r="H82" i="80"/>
  <c r="H77" i="80"/>
  <c r="H72" i="80"/>
  <c r="H67" i="80"/>
  <c r="H62" i="80"/>
  <c r="H57" i="80"/>
  <c r="H52" i="80"/>
  <c r="H47" i="80"/>
  <c r="H42" i="80"/>
  <c r="H37" i="80"/>
  <c r="H32" i="80"/>
  <c r="H27" i="80"/>
  <c r="H22" i="80"/>
  <c r="H17" i="80"/>
  <c r="H12" i="80"/>
  <c r="H7" i="80"/>
  <c r="F7" i="80"/>
  <c r="B12" i="80"/>
  <c r="F12" i="80"/>
  <c r="B17" i="80"/>
  <c r="B22" i="80" s="1"/>
  <c r="B27" i="80" s="1"/>
  <c r="B32" i="80" s="1"/>
  <c r="B37" i="80" s="1"/>
  <c r="B42" i="80" s="1"/>
  <c r="B47" i="80" s="1"/>
  <c r="B52" i="80" s="1"/>
  <c r="B57" i="80" s="1"/>
  <c r="B62" i="80" s="1"/>
  <c r="B67" i="80" s="1"/>
  <c r="F17" i="80"/>
  <c r="F22" i="80"/>
  <c r="F27" i="80"/>
  <c r="F32" i="80"/>
  <c r="F37" i="80"/>
  <c r="F42" i="80"/>
  <c r="F47" i="80"/>
  <c r="F52" i="80"/>
  <c r="F57" i="80"/>
  <c r="F62" i="80"/>
  <c r="F67" i="80"/>
  <c r="F72" i="80"/>
  <c r="B77" i="80"/>
  <c r="F77" i="80"/>
  <c r="B82" i="80"/>
  <c r="B87" i="80" s="1"/>
  <c r="B93" i="80" s="1"/>
  <c r="B98" i="80" s="1"/>
  <c r="B103" i="80" s="1"/>
  <c r="B108" i="80" s="1"/>
  <c r="B113" i="80" s="1"/>
  <c r="F82" i="80"/>
  <c r="F87" i="80"/>
  <c r="F93" i="80"/>
  <c r="F98" i="80"/>
  <c r="F103" i="80"/>
  <c r="F108" i="80"/>
  <c r="F113" i="80"/>
  <c r="F113" i="79"/>
  <c r="H113" i="79" s="1"/>
  <c r="H108" i="79"/>
  <c r="F108" i="79"/>
  <c r="F103" i="79"/>
  <c r="H103" i="79" s="1"/>
  <c r="H98" i="79"/>
  <c r="F98" i="79"/>
  <c r="F93" i="79"/>
  <c r="H93" i="79" s="1"/>
  <c r="F87" i="79"/>
  <c r="H82" i="79"/>
  <c r="F82" i="79"/>
  <c r="B82" i="79"/>
  <c r="B87" i="79" s="1"/>
  <c r="B93" i="79" s="1"/>
  <c r="B98" i="79" s="1"/>
  <c r="B103" i="79" s="1"/>
  <c r="B108" i="79" s="1"/>
  <c r="B113" i="79" s="1"/>
  <c r="F77" i="79"/>
  <c r="H77" i="79" s="1"/>
  <c r="B77" i="79"/>
  <c r="H72" i="79"/>
  <c r="F72" i="79"/>
  <c r="H67" i="79"/>
  <c r="F67" i="79"/>
  <c r="F62" i="79"/>
  <c r="H62" i="79" s="1"/>
  <c r="H57" i="79"/>
  <c r="F57" i="79"/>
  <c r="F52" i="79"/>
  <c r="H52" i="79" s="1"/>
  <c r="H47" i="79"/>
  <c r="F47" i="79"/>
  <c r="F42" i="79"/>
  <c r="H42" i="79" s="1"/>
  <c r="H37" i="79"/>
  <c r="F37" i="79"/>
  <c r="F32" i="79"/>
  <c r="H32" i="79" s="1"/>
  <c r="H27" i="79"/>
  <c r="F27" i="79"/>
  <c r="F22" i="79"/>
  <c r="H22" i="79" s="1"/>
  <c r="H17" i="79"/>
  <c r="F17" i="79"/>
  <c r="B17" i="79"/>
  <c r="B22" i="79" s="1"/>
  <c r="B27" i="79" s="1"/>
  <c r="B32" i="79" s="1"/>
  <c r="B37" i="79" s="1"/>
  <c r="B42" i="79" s="1"/>
  <c r="B47" i="79" s="1"/>
  <c r="B52" i="79" s="1"/>
  <c r="B57" i="79" s="1"/>
  <c r="B62" i="79" s="1"/>
  <c r="B67" i="79" s="1"/>
  <c r="F12" i="79"/>
  <c r="H12" i="79" s="1"/>
  <c r="B12" i="79"/>
  <c r="H7" i="79"/>
  <c r="F7" i="79"/>
  <c r="H113" i="78"/>
  <c r="H108" i="78"/>
  <c r="H103" i="78"/>
  <c r="H98" i="78"/>
  <c r="H93" i="78"/>
  <c r="H82" i="78"/>
  <c r="H77" i="78"/>
  <c r="H72" i="78"/>
  <c r="H67" i="78"/>
  <c r="H62" i="78"/>
  <c r="H57" i="78"/>
  <c r="H52" i="78"/>
  <c r="H47" i="78"/>
  <c r="H42" i="78"/>
  <c r="H37" i="78"/>
  <c r="H32" i="78"/>
  <c r="H27" i="78"/>
  <c r="H22" i="78"/>
  <c r="H17" i="78"/>
  <c r="H12" i="78"/>
  <c r="H7" i="78"/>
  <c r="F7" i="78"/>
  <c r="B12" i="78"/>
  <c r="F12" i="78"/>
  <c r="B17" i="78"/>
  <c r="B22" i="78" s="1"/>
  <c r="B27" i="78" s="1"/>
  <c r="B32" i="78" s="1"/>
  <c r="B37" i="78" s="1"/>
  <c r="B42" i="78" s="1"/>
  <c r="B47" i="78" s="1"/>
  <c r="B52" i="78" s="1"/>
  <c r="B57" i="78" s="1"/>
  <c r="B62" i="78" s="1"/>
  <c r="B67" i="78" s="1"/>
  <c r="F17" i="78"/>
  <c r="F22" i="78"/>
  <c r="F27" i="78"/>
  <c r="F32" i="78"/>
  <c r="F37" i="78"/>
  <c r="F42" i="78"/>
  <c r="F47" i="78"/>
  <c r="F52" i="78"/>
  <c r="F57" i="78"/>
  <c r="F62" i="78"/>
  <c r="F67" i="78"/>
  <c r="F72" i="78"/>
  <c r="B77" i="78"/>
  <c r="F77" i="78"/>
  <c r="B82" i="78"/>
  <c r="B87" i="78" s="1"/>
  <c r="B93" i="78" s="1"/>
  <c r="B98" i="78" s="1"/>
  <c r="B103" i="78" s="1"/>
  <c r="B108" i="78" s="1"/>
  <c r="B113" i="78" s="1"/>
  <c r="F82" i="78"/>
  <c r="F87" i="78"/>
  <c r="F93" i="78"/>
  <c r="F98" i="78"/>
  <c r="F103" i="78"/>
  <c r="F108" i="78"/>
  <c r="F113" i="78"/>
</calcChain>
</file>

<file path=xl/sharedStrings.xml><?xml version="1.0" encoding="utf-8"?>
<sst xmlns="http://schemas.openxmlformats.org/spreadsheetml/2006/main" count="499" uniqueCount="126">
  <si>
    <t>IPS/IDS</t>
    <phoneticPr fontId="1"/>
  </si>
  <si>
    <t>不正媒体・機器接続</t>
    <rPh sb="0" eb="2">
      <t>フセイ</t>
    </rPh>
    <rPh sb="2" eb="4">
      <t>バイタイ</t>
    </rPh>
    <rPh sb="5" eb="7">
      <t>キキ</t>
    </rPh>
    <rPh sb="7" eb="9">
      <t>セツゾク</t>
    </rPh>
    <phoneticPr fontId="1"/>
  </si>
  <si>
    <t xml:space="preserve"> </t>
    <phoneticPr fontId="1"/>
  </si>
  <si>
    <t>DLP</t>
    <phoneticPr fontId="1"/>
  </si>
  <si>
    <t>B</t>
  </si>
  <si>
    <t>C</t>
  </si>
  <si>
    <t>A</t>
  </si>
  <si>
    <t>評価指標</t>
    <rPh sb="0" eb="2">
      <t>ヒョウカ</t>
    </rPh>
    <rPh sb="2" eb="4">
      <t>シヒョウ</t>
    </rPh>
    <phoneticPr fontId="7"/>
  </si>
  <si>
    <t>リスク値</t>
    <rPh sb="3" eb="4">
      <t>チ</t>
    </rPh>
    <phoneticPr fontId="7"/>
  </si>
  <si>
    <t>B</t>
    <phoneticPr fontId="7"/>
  </si>
  <si>
    <t>C</t>
    <phoneticPr fontId="7"/>
  </si>
  <si>
    <t>D</t>
    <phoneticPr fontId="7"/>
  </si>
  <si>
    <t>D</t>
  </si>
  <si>
    <t>E</t>
    <phoneticPr fontId="7"/>
  </si>
  <si>
    <t>E</t>
  </si>
  <si>
    <t>※フォーマット、記入例において、リスク値を算定する関数で使用しているものです</t>
    <rPh sb="8" eb="10">
      <t>キニュウ</t>
    </rPh>
    <rPh sb="10" eb="11">
      <t>レイ</t>
    </rPh>
    <rPh sb="19" eb="20">
      <t>チ</t>
    </rPh>
    <rPh sb="21" eb="23">
      <t>サンテイ</t>
    </rPh>
    <rPh sb="25" eb="27">
      <t>カンスウ</t>
    </rPh>
    <rPh sb="28" eb="30">
      <t>シヨウ</t>
    </rPh>
    <phoneticPr fontId="1"/>
  </si>
  <si>
    <r>
      <rPr>
        <sz val="11"/>
        <rFont val="ＭＳ Ｐゴシック"/>
        <family val="3"/>
        <charset val="128"/>
      </rPr>
      <t>統合ログ管理システム</t>
    </r>
    <rPh sb="0" eb="2">
      <t>トウゴウ</t>
    </rPh>
    <rPh sb="4" eb="6">
      <t>カンリ</t>
    </rPh>
    <phoneticPr fontId="1"/>
  </si>
  <si>
    <r>
      <rPr>
        <sz val="11"/>
        <rFont val="ＭＳ Ｐゴシック"/>
        <family val="3"/>
        <charset val="128"/>
      </rPr>
      <t>ログ収集・分析</t>
    </r>
    <rPh sb="2" eb="4">
      <t>シュウシュウ</t>
    </rPh>
    <rPh sb="5" eb="7">
      <t>ブンセキ</t>
    </rPh>
    <phoneticPr fontId="1"/>
  </si>
  <si>
    <t>無線通信経路のアクセス制限</t>
    <rPh sb="0" eb="2">
      <t>ムセン</t>
    </rPh>
    <rPh sb="2" eb="4">
      <t>ツウシン</t>
    </rPh>
    <rPh sb="4" eb="6">
      <t>ケイロ</t>
    </rPh>
    <rPh sb="11" eb="13">
      <t>セイゲン</t>
    </rPh>
    <phoneticPr fontId="1"/>
  </si>
  <si>
    <r>
      <rPr>
        <sz val="11"/>
        <rFont val="ＭＳ Ｐゴシック"/>
        <family val="3"/>
        <charset val="128"/>
      </rPr>
      <t>デバイス接続・利用制限</t>
    </r>
    <rPh sb="4" eb="6">
      <t>セツゾク</t>
    </rPh>
    <rPh sb="7" eb="11">
      <t>リヨウセイゲン</t>
    </rPh>
    <phoneticPr fontId="1"/>
  </si>
  <si>
    <r>
      <rPr>
        <sz val="11"/>
        <rFont val="ＭＳ Ｐゴシック"/>
        <family val="3"/>
        <charset val="128"/>
      </rPr>
      <t>ネットワーク上に不正機器を接続する。</t>
    </r>
    <phoneticPr fontId="1"/>
  </si>
  <si>
    <r>
      <rPr>
        <sz val="11"/>
        <rFont val="ＭＳ Ｐゴシック"/>
        <family val="3"/>
        <charset val="128"/>
      </rPr>
      <t>不正機器接続</t>
    </r>
    <rPh sb="0" eb="2">
      <t>フセイ</t>
    </rPh>
    <rPh sb="2" eb="4">
      <t>キキ</t>
    </rPh>
    <rPh sb="4" eb="6">
      <t>セツゾク</t>
    </rPh>
    <phoneticPr fontId="1"/>
  </si>
  <si>
    <r>
      <rPr>
        <sz val="11"/>
        <rFont val="ＭＳ Ｐゴシック"/>
        <family val="3"/>
        <charset val="128"/>
      </rPr>
      <t>専用線</t>
    </r>
    <rPh sb="0" eb="3">
      <t>センヨウセン</t>
    </rPh>
    <phoneticPr fontId="1"/>
  </si>
  <si>
    <r>
      <rPr>
        <sz val="11"/>
        <rFont val="ＭＳ Ｐゴシック"/>
        <family val="3"/>
        <charset val="128"/>
      </rPr>
      <t>通信暗号化</t>
    </r>
    <rPh sb="0" eb="2">
      <t>ツウシン</t>
    </rPh>
    <rPh sb="2" eb="5">
      <t>アンゴウカ</t>
    </rPh>
    <phoneticPr fontId="1"/>
  </si>
  <si>
    <r>
      <rPr>
        <sz val="11"/>
        <rFont val="ＭＳ Ｐゴシック"/>
        <family val="3"/>
        <charset val="128"/>
      </rPr>
      <t>データ暗号化</t>
    </r>
    <rPh sb="3" eb="6">
      <t>アンゴウカ</t>
    </rPh>
    <phoneticPr fontId="1"/>
  </si>
  <si>
    <r>
      <rPr>
        <sz val="11"/>
        <rFont val="ＭＳ Ｐゴシック"/>
        <family val="3"/>
        <charset val="128"/>
      </rPr>
      <t>ネットワーク上を流れる情報を改ざんする。</t>
    </r>
    <phoneticPr fontId="1"/>
  </si>
  <si>
    <r>
      <rPr>
        <sz val="11"/>
        <rFont val="ＭＳ Ｐゴシック"/>
        <family val="3"/>
        <charset val="128"/>
      </rPr>
      <t>通信データ改ざん</t>
    </r>
    <rPh sb="0" eb="2">
      <t>ツウシン</t>
    </rPh>
    <rPh sb="5" eb="6">
      <t>カイ</t>
    </rPh>
    <phoneticPr fontId="1"/>
  </si>
  <si>
    <r>
      <rPr>
        <sz val="11"/>
        <rFont val="ＭＳ Ｐゴシック"/>
        <family val="3"/>
        <charset val="128"/>
      </rPr>
      <t>ネットワーク上を流れる情報を盗聴する。</t>
    </r>
    <phoneticPr fontId="1"/>
  </si>
  <si>
    <r>
      <rPr>
        <sz val="11"/>
        <rFont val="ＭＳ Ｐゴシック"/>
        <family val="3"/>
        <charset val="128"/>
      </rPr>
      <t>盗聴</t>
    </r>
    <rPh sb="0" eb="2">
      <t>トウチョウ</t>
    </rPh>
    <phoneticPr fontId="1"/>
  </si>
  <si>
    <r>
      <rPr>
        <sz val="11"/>
        <rFont val="ＭＳ Ｐゴシック"/>
        <family val="3"/>
        <charset val="128"/>
      </rPr>
      <t>機器死活監視</t>
    </r>
    <rPh sb="0" eb="2">
      <t>キキ</t>
    </rPh>
    <rPh sb="2" eb="4">
      <t>シカツ</t>
    </rPh>
    <rPh sb="4" eb="6">
      <t>カンシ</t>
    </rPh>
    <phoneticPr fontId="1"/>
  </si>
  <si>
    <r>
      <rPr>
        <sz val="11"/>
        <rFont val="ＭＳ Ｐゴシック"/>
        <family val="3"/>
        <charset val="128"/>
      </rPr>
      <t>冗長化</t>
    </r>
    <rPh sb="0" eb="3">
      <t>ジョウチョウカ</t>
    </rPh>
    <phoneticPr fontId="1"/>
  </si>
  <si>
    <r>
      <rPr>
        <sz val="11"/>
        <rFont val="ＭＳ Ｐゴシック"/>
        <family val="3"/>
        <charset val="128"/>
      </rPr>
      <t>機器異常検知</t>
    </r>
    <rPh sb="0" eb="2">
      <t>キキ</t>
    </rPh>
    <rPh sb="2" eb="4">
      <t>イジョウ</t>
    </rPh>
    <rPh sb="4" eb="6">
      <t>ケンチ</t>
    </rPh>
    <phoneticPr fontId="1"/>
  </si>
  <si>
    <r>
      <rPr>
        <sz val="11"/>
        <rFont val="ＭＳ Ｐゴシック"/>
        <family val="3"/>
        <charset val="128"/>
      </rPr>
      <t>メッシュネットワーク</t>
    </r>
    <phoneticPr fontId="1"/>
  </si>
  <si>
    <r>
      <rPr>
        <sz val="11"/>
        <rFont val="ＭＳ Ｐゴシック"/>
        <family val="3"/>
        <charset val="128"/>
      </rPr>
      <t>無線通信を妨害する。</t>
    </r>
    <phoneticPr fontId="1"/>
  </si>
  <si>
    <r>
      <rPr>
        <sz val="11"/>
        <rFont val="ＭＳ Ｐゴシック"/>
        <family val="3"/>
        <charset val="128"/>
      </rPr>
      <t>無線妨害</t>
    </r>
    <rPh sb="0" eb="2">
      <t>ムセン</t>
    </rPh>
    <rPh sb="2" eb="4">
      <t>ボウガイ</t>
    </rPh>
    <phoneticPr fontId="1"/>
  </si>
  <si>
    <r>
      <t>DDoS</t>
    </r>
    <r>
      <rPr>
        <sz val="11"/>
        <rFont val="ＭＳ Ｐゴシック"/>
        <family val="3"/>
        <charset val="128"/>
      </rPr>
      <t>対策</t>
    </r>
    <rPh sb="4" eb="6">
      <t>タイサク</t>
    </rPh>
    <phoneticPr fontId="1"/>
  </si>
  <si>
    <r>
      <rPr>
        <sz val="11"/>
        <rFont val="ＭＳ Ｐゴシック"/>
        <family val="3"/>
        <charset val="128"/>
      </rPr>
      <t>ファイアウォール</t>
    </r>
    <phoneticPr fontId="1"/>
  </si>
  <si>
    <r>
      <rPr>
        <sz val="11"/>
        <rFont val="ＭＳ Ｐゴシック"/>
        <family val="3"/>
        <charset val="128"/>
      </rPr>
      <t>容量以上の通信トラフィックを発生させ、輻輳状態とする。</t>
    </r>
    <phoneticPr fontId="1"/>
  </si>
  <si>
    <r>
      <rPr>
        <sz val="11"/>
        <rFont val="ＭＳ Ｐゴシック"/>
        <family val="3"/>
        <charset val="128"/>
      </rPr>
      <t>通信輻輳</t>
    </r>
    <rPh sb="0" eb="2">
      <t>ツウシン</t>
    </rPh>
    <rPh sb="2" eb="4">
      <t>フクソウ</t>
    </rPh>
    <phoneticPr fontId="1"/>
  </si>
  <si>
    <r>
      <rPr>
        <sz val="11"/>
        <rFont val="ＭＳ Ｐゴシック"/>
        <family val="3"/>
        <charset val="128"/>
      </rPr>
      <t>侵入センサー</t>
    </r>
    <rPh sb="0" eb="2">
      <t>シンニュウ</t>
    </rPh>
    <phoneticPr fontId="1"/>
  </si>
  <si>
    <r>
      <rPr>
        <sz val="11"/>
        <rFont val="ＭＳ Ｐゴシック"/>
        <family val="3"/>
        <charset val="128"/>
      </rPr>
      <t>監視カメラ</t>
    </r>
    <rPh sb="0" eb="2">
      <t>カンシ</t>
    </rPh>
    <phoneticPr fontId="1"/>
  </si>
  <si>
    <r>
      <rPr>
        <sz val="11"/>
        <rFont val="ＭＳ Ｐゴシック"/>
        <family val="3"/>
        <charset val="128"/>
      </rPr>
      <t>施錠管理</t>
    </r>
    <rPh sb="0" eb="2">
      <t>セジョウ</t>
    </rPh>
    <rPh sb="2" eb="4">
      <t>カンリ</t>
    </rPh>
    <phoneticPr fontId="1"/>
  </si>
  <si>
    <r>
      <rPr>
        <sz val="11"/>
        <rFont val="ＭＳ Ｐゴシック"/>
        <family val="3"/>
        <charset val="128"/>
      </rPr>
      <t>入退管理</t>
    </r>
    <rPh sb="0" eb="2">
      <t>ニュウタイ</t>
    </rPh>
    <rPh sb="2" eb="4">
      <t>カンリ</t>
    </rPh>
    <phoneticPr fontId="1"/>
  </si>
  <si>
    <r>
      <rPr>
        <sz val="11"/>
        <rFont val="ＭＳ Ｐゴシック"/>
        <family val="3"/>
        <charset val="128"/>
      </rPr>
      <t xml:space="preserve">通信ケーブルを切断し、通信を遮断する。あるいは、機器から通信ケーブルを引き抜き、通信を遮断する。
</t>
    </r>
    <phoneticPr fontId="1"/>
  </si>
  <si>
    <r>
      <rPr>
        <sz val="11"/>
        <rFont val="ＭＳ Ｐゴシック"/>
        <family val="3"/>
        <charset val="128"/>
      </rPr>
      <t>経路遮断</t>
    </r>
    <rPh sb="0" eb="2">
      <t>ケイロ</t>
    </rPh>
    <rPh sb="2" eb="4">
      <t>シャダン</t>
    </rPh>
    <phoneticPr fontId="1"/>
  </si>
  <si>
    <r>
      <rPr>
        <sz val="11"/>
        <rFont val="ＭＳ Ｐゴシック"/>
        <family val="3"/>
        <charset val="128"/>
      </rPr>
      <t>セキュア消去</t>
    </r>
    <rPh sb="4" eb="6">
      <t>ショウキョ</t>
    </rPh>
    <phoneticPr fontId="1"/>
  </si>
  <si>
    <r>
      <rPr>
        <sz val="11"/>
        <rFont val="ＭＳ Ｐゴシック"/>
        <family val="3"/>
        <charset val="128"/>
      </rPr>
      <t>難読化</t>
    </r>
    <rPh sb="0" eb="1">
      <t>ナン</t>
    </rPh>
    <rPh sb="1" eb="2">
      <t>ドク</t>
    </rPh>
    <rPh sb="2" eb="3">
      <t>カ</t>
    </rPh>
    <phoneticPr fontId="1"/>
  </si>
  <si>
    <r>
      <rPr>
        <sz val="11"/>
        <rFont val="ＭＳ Ｐゴシック"/>
        <family val="3"/>
        <charset val="128"/>
      </rPr>
      <t>耐タンパー</t>
    </r>
    <rPh sb="0" eb="1">
      <t>タイ</t>
    </rPh>
    <phoneticPr fontId="1"/>
  </si>
  <si>
    <r>
      <rPr>
        <sz val="11"/>
        <rFont val="ＭＳ Ｐゴシック"/>
        <family val="3"/>
        <charset val="128"/>
      </rPr>
      <t>盗難にあった機器や廃棄した機器が分解され、機器内部に保存されていた情報（ソフトウェア、認証情報、構成設定情報、暗号鍵等の機密情報）が窃取される。</t>
    </r>
    <phoneticPr fontId="1"/>
  </si>
  <si>
    <r>
      <rPr>
        <sz val="11"/>
        <rFont val="ＭＳ Ｐゴシック"/>
        <family val="3"/>
        <charset val="128"/>
      </rPr>
      <t>盗難・廃棄時の分解による情報窃取</t>
    </r>
    <rPh sb="0" eb="2">
      <t>トウナン</t>
    </rPh>
    <rPh sb="3" eb="5">
      <t>ハイキ</t>
    </rPh>
    <rPh sb="5" eb="6">
      <t>ジ</t>
    </rPh>
    <rPh sb="7" eb="9">
      <t>ブンカイ</t>
    </rPh>
    <rPh sb="12" eb="14">
      <t>ジョウホウ</t>
    </rPh>
    <rPh sb="14" eb="16">
      <t>セッシュ</t>
    </rPh>
    <phoneticPr fontId="1"/>
  </si>
  <si>
    <r>
      <rPr>
        <sz val="11"/>
        <rFont val="ＭＳ Ｐゴシック"/>
        <family val="3"/>
        <charset val="128"/>
      </rPr>
      <t>機器を窃盗する。</t>
    </r>
    <phoneticPr fontId="1"/>
  </si>
  <si>
    <r>
      <rPr>
        <sz val="11"/>
        <rFont val="ＭＳ Ｐゴシック"/>
        <family val="3"/>
        <charset val="128"/>
      </rPr>
      <t>窃盗</t>
    </r>
    <rPh sb="0" eb="2">
      <t>セットウ</t>
    </rPh>
    <phoneticPr fontId="1"/>
  </si>
  <si>
    <r>
      <rPr>
        <sz val="11"/>
        <rFont val="ＭＳ Ｐゴシック"/>
        <family val="3"/>
        <charset val="128"/>
      </rPr>
      <t>フェールセーフ設計</t>
    </r>
    <rPh sb="7" eb="9">
      <t>セッケイ</t>
    </rPh>
    <phoneticPr fontId="1"/>
  </si>
  <si>
    <r>
      <t>DDOS</t>
    </r>
    <r>
      <rPr>
        <sz val="11"/>
        <rFont val="ＭＳ Ｐゴシック"/>
        <family val="3"/>
        <charset val="128"/>
      </rPr>
      <t>対策</t>
    </r>
    <rPh sb="4" eb="6">
      <t>タイサク</t>
    </rPh>
    <phoneticPr fontId="1"/>
  </si>
  <si>
    <r>
      <t>DDoS</t>
    </r>
    <r>
      <rPr>
        <sz val="11"/>
        <rFont val="ＭＳ Ｐゴシック"/>
        <family val="3"/>
        <charset val="128"/>
      </rPr>
      <t>攻撃等によって、機器の処理能力以上の処理を要求し、機器の正常動作を妨害する。</t>
    </r>
    <phoneticPr fontId="1"/>
  </si>
  <si>
    <r>
      <rPr>
        <sz val="11"/>
        <rFont val="ＭＳ Ｐゴシック"/>
        <family val="3"/>
        <charset val="128"/>
      </rPr>
      <t>高負荷攻撃</t>
    </r>
    <rPh sb="0" eb="3">
      <t>コウフカ</t>
    </rPh>
    <rPh sb="3" eb="5">
      <t>コウゲキ</t>
    </rPh>
    <phoneticPr fontId="1"/>
  </si>
  <si>
    <r>
      <rPr>
        <sz val="11"/>
        <rFont val="ＭＳ Ｐゴシック"/>
        <family val="3"/>
        <charset val="128"/>
      </rPr>
      <t>安全計装システム</t>
    </r>
    <r>
      <rPr>
        <sz val="11"/>
        <rFont val="Arial"/>
        <family val="2"/>
      </rPr>
      <t>(SIS)</t>
    </r>
    <rPh sb="0" eb="2">
      <t>アンゼン</t>
    </rPh>
    <rPh sb="2" eb="4">
      <t>ケイソウ</t>
    </rPh>
    <phoneticPr fontId="1"/>
  </si>
  <si>
    <r>
      <rPr>
        <sz val="11"/>
        <rFont val="ＭＳ Ｐゴシック"/>
        <family val="3"/>
        <charset val="128"/>
      </rPr>
      <t>脆弱性回避</t>
    </r>
    <rPh sb="0" eb="3">
      <t>ゼイジャクセイ</t>
    </rPh>
    <rPh sb="3" eb="5">
      <t>カイヒ</t>
    </rPh>
    <phoneticPr fontId="1"/>
  </si>
  <si>
    <r>
      <rPr>
        <sz val="11"/>
        <rFont val="ＭＳ Ｐゴシック"/>
        <family val="3"/>
        <charset val="128"/>
      </rPr>
      <t>パッチ適用</t>
    </r>
    <rPh sb="3" eb="5">
      <t>テキヨウ</t>
    </rPh>
    <phoneticPr fontId="1"/>
  </si>
  <si>
    <r>
      <rPr>
        <sz val="11"/>
        <rFont val="ＭＳ Ｐゴシック"/>
        <family val="3"/>
        <charset val="128"/>
      </rPr>
      <t>機器を制御不能にする。異常動作を引き起こす。</t>
    </r>
    <rPh sb="3" eb="5">
      <t>セイギョ</t>
    </rPh>
    <rPh sb="5" eb="7">
      <t>フノウ</t>
    </rPh>
    <rPh sb="11" eb="13">
      <t>イジョウ</t>
    </rPh>
    <rPh sb="13" eb="15">
      <t>ドウサ</t>
    </rPh>
    <rPh sb="16" eb="17">
      <t>ヒ</t>
    </rPh>
    <rPh sb="18" eb="19">
      <t>オ</t>
    </rPh>
    <phoneticPr fontId="1"/>
  </si>
  <si>
    <r>
      <rPr>
        <sz val="11"/>
        <rFont val="ＭＳ Ｐゴシック"/>
        <family val="3"/>
        <charset val="128"/>
      </rPr>
      <t>制御不能・異常動作</t>
    </r>
    <rPh sb="0" eb="2">
      <t>セイギョ</t>
    </rPh>
    <rPh sb="2" eb="4">
      <t>フノウ</t>
    </rPh>
    <rPh sb="5" eb="7">
      <t>イジョウ</t>
    </rPh>
    <rPh sb="7" eb="9">
      <t>ドウサ</t>
    </rPh>
    <phoneticPr fontId="1"/>
  </si>
  <si>
    <r>
      <rPr>
        <sz val="11"/>
        <rFont val="ＭＳ Ｐゴシック"/>
        <family val="3"/>
        <charset val="128"/>
      </rPr>
      <t>機器の機能を停止する。</t>
    </r>
    <phoneticPr fontId="1"/>
  </si>
  <si>
    <r>
      <rPr>
        <sz val="11"/>
        <rFont val="ＭＳ Ｐゴシック"/>
        <family val="3"/>
        <charset val="128"/>
      </rPr>
      <t>機能停止</t>
    </r>
    <rPh sb="0" eb="2">
      <t>キノウ</t>
    </rPh>
    <rPh sb="2" eb="4">
      <t>テイシ</t>
    </rPh>
    <phoneticPr fontId="1"/>
  </si>
  <si>
    <r>
      <rPr>
        <sz val="11"/>
        <rFont val="ＭＳ Ｐゴシック"/>
        <family val="3"/>
        <charset val="128"/>
      </rPr>
      <t>重要操作の承認</t>
    </r>
    <rPh sb="0" eb="4">
      <t>ジュウヨウソウサ</t>
    </rPh>
    <rPh sb="5" eb="7">
      <t>ショウニン</t>
    </rPh>
    <phoneticPr fontId="1"/>
  </si>
  <si>
    <r>
      <rPr>
        <sz val="11"/>
        <rFont val="ＭＳ Ｐゴシック"/>
        <family val="3"/>
        <charset val="128"/>
      </rPr>
      <t>データ署名</t>
    </r>
    <rPh sb="3" eb="5">
      <t>ショメイ</t>
    </rPh>
    <phoneticPr fontId="1"/>
  </si>
  <si>
    <r>
      <rPr>
        <sz val="11"/>
        <rFont val="ＭＳ Ｐゴシック"/>
        <family val="3"/>
        <charset val="128"/>
      </rPr>
      <t>セグメント分割</t>
    </r>
    <r>
      <rPr>
        <sz val="11"/>
        <rFont val="Arial"/>
        <family val="2"/>
      </rPr>
      <t>/</t>
    </r>
    <r>
      <rPr>
        <sz val="11"/>
        <rFont val="ＭＳ Ｐゴシック"/>
        <family val="3"/>
        <charset val="128"/>
      </rPr>
      <t>ゾーニング</t>
    </r>
    <rPh sb="5" eb="7">
      <t>ブンカツ</t>
    </rPh>
    <phoneticPr fontId="1"/>
  </si>
  <si>
    <r>
      <rPr>
        <sz val="11"/>
        <rFont val="ＭＳ Ｐゴシック"/>
        <family val="3"/>
        <charset val="128"/>
      </rPr>
      <t>他の機器に対して、不正な制御コマンド（設定値変更、電源断等）や不正なデータを送信する。</t>
    </r>
    <phoneticPr fontId="1"/>
  </si>
  <si>
    <r>
      <rPr>
        <sz val="11"/>
        <rFont val="ＭＳ Ｐゴシック"/>
        <family val="3"/>
        <charset val="128"/>
      </rPr>
      <t>不正送信</t>
    </r>
    <rPh sb="0" eb="2">
      <t>フセイ</t>
    </rPh>
    <rPh sb="2" eb="4">
      <t>ソウシン</t>
    </rPh>
    <phoneticPr fontId="1"/>
  </si>
  <si>
    <r>
      <rPr>
        <sz val="11"/>
        <rFont val="ＭＳ Ｐゴシック"/>
        <family val="3"/>
        <charset val="128"/>
      </rPr>
      <t>アクセス制御</t>
    </r>
    <rPh sb="4" eb="6">
      <t>セイギョ</t>
    </rPh>
    <phoneticPr fontId="1"/>
  </si>
  <si>
    <r>
      <rPr>
        <sz val="11"/>
        <rFont val="ＭＳ Ｐゴシック"/>
        <family val="3"/>
        <charset val="128"/>
      </rPr>
      <t>データバックアップ</t>
    </r>
    <phoneticPr fontId="1"/>
  </si>
  <si>
    <r>
      <rPr>
        <sz val="11"/>
        <rFont val="ＭＳ Ｐゴシック"/>
        <family val="3"/>
        <charset val="128"/>
      </rPr>
      <t>権限管理</t>
    </r>
    <rPh sb="0" eb="2">
      <t>ケンゲン</t>
    </rPh>
    <rPh sb="2" eb="4">
      <t>カンリ</t>
    </rPh>
    <phoneticPr fontId="1"/>
  </si>
  <si>
    <r>
      <rPr>
        <sz val="11"/>
        <rFont val="ＭＳ Ｐゴシック"/>
        <family val="3"/>
        <charset val="128"/>
      </rPr>
      <t>機器内に格納されている情報（ソフトウェア、認証情報、構成設定情報、暗号鍵等の機密情報）を破壊する。</t>
    </r>
    <phoneticPr fontId="1"/>
  </si>
  <si>
    <r>
      <rPr>
        <sz val="11"/>
        <rFont val="ＭＳ Ｐゴシック"/>
        <family val="3"/>
        <charset val="128"/>
      </rPr>
      <t>情報破壊</t>
    </r>
    <rPh sb="0" eb="2">
      <t>ジョウホウ</t>
    </rPh>
    <rPh sb="2" eb="4">
      <t>ハカイ</t>
    </rPh>
    <phoneticPr fontId="1"/>
  </si>
  <si>
    <r>
      <rPr>
        <sz val="11"/>
        <rFont val="ＭＳ Ｐゴシック"/>
        <family val="3"/>
        <charset val="128"/>
      </rPr>
      <t>機器内に格納されている情報（ソフトウェア、認証情報、構成設定情報、暗号鍵等の機密情報）を改ざんする。</t>
    </r>
    <phoneticPr fontId="1"/>
  </si>
  <si>
    <r>
      <rPr>
        <sz val="11"/>
        <rFont val="ＭＳ Ｐゴシック"/>
        <family val="3"/>
        <charset val="128"/>
      </rPr>
      <t>情報改ざん</t>
    </r>
    <rPh sb="0" eb="2">
      <t>ジョウホウ</t>
    </rPh>
    <rPh sb="2" eb="3">
      <t>カイ</t>
    </rPh>
    <phoneticPr fontId="1"/>
  </si>
  <si>
    <r>
      <rPr>
        <sz val="11"/>
        <rFont val="ＭＳ Ｐゴシック"/>
        <family val="3"/>
        <charset val="128"/>
      </rPr>
      <t>機器内に格納されている情報（ソフトウェア、認証情報、構成設定情報、暗号鍵等の機密情報）を窃取する。</t>
    </r>
    <phoneticPr fontId="1"/>
  </si>
  <si>
    <r>
      <rPr>
        <sz val="11"/>
        <rFont val="ＭＳ Ｐゴシック"/>
        <family val="3"/>
        <charset val="128"/>
      </rPr>
      <t>情報窃取</t>
    </r>
    <rPh sb="0" eb="2">
      <t>ジョウホウ</t>
    </rPh>
    <rPh sb="2" eb="4">
      <t>セッシュ</t>
    </rPh>
    <phoneticPr fontId="1"/>
  </si>
  <si>
    <r>
      <rPr>
        <sz val="11"/>
        <rFont val="ＭＳ Ｐゴシック"/>
        <family val="3"/>
        <charset val="128"/>
      </rPr>
      <t>ホワイトリストによるプロセスの起動制限</t>
    </r>
    <rPh sb="15" eb="17">
      <t>キドウ</t>
    </rPh>
    <rPh sb="17" eb="19">
      <t>セイゲン</t>
    </rPh>
    <phoneticPr fontId="1"/>
  </si>
  <si>
    <r>
      <rPr>
        <sz val="11"/>
        <rFont val="ＭＳ Ｐゴシック"/>
        <family val="3"/>
        <charset val="128"/>
      </rPr>
      <t>アンチウィルス</t>
    </r>
    <phoneticPr fontId="1"/>
  </si>
  <si>
    <r>
      <rPr>
        <sz val="11"/>
        <rFont val="ＭＳ Ｐゴシック"/>
        <family val="3"/>
        <charset val="128"/>
      </rPr>
      <t>攻撃対象機器にマルウェア（不正プログラム）を感染・動作させる。</t>
    </r>
    <phoneticPr fontId="1"/>
  </si>
  <si>
    <r>
      <rPr>
        <sz val="11"/>
        <rFont val="ＭＳ Ｐゴシック"/>
        <family val="3"/>
        <charset val="128"/>
      </rPr>
      <t>マルウェア感染</t>
    </r>
    <rPh sb="5" eb="7">
      <t>カンセン</t>
    </rPh>
    <phoneticPr fontId="1"/>
  </si>
  <si>
    <r>
      <rPr>
        <sz val="11"/>
        <rFont val="ＭＳ Ｐゴシック"/>
        <family val="3"/>
        <charset val="128"/>
      </rPr>
      <t>重要操作の承認</t>
    </r>
    <rPh sb="0" eb="2">
      <t>ジュウヨウ</t>
    </rPh>
    <rPh sb="2" eb="4">
      <t>ソウサ</t>
    </rPh>
    <rPh sb="5" eb="7">
      <t>ショウニン</t>
    </rPh>
    <phoneticPr fontId="1"/>
  </si>
  <si>
    <r>
      <rPr>
        <sz val="11"/>
        <rFont val="ＭＳ Ｐゴシック"/>
        <family val="3"/>
        <charset val="128"/>
      </rPr>
      <t>攻撃対象機器上に存在する正規のプログラムやコマンド、サービス等のプロセスを、不正に実行する。</t>
    </r>
    <phoneticPr fontId="1"/>
  </si>
  <si>
    <r>
      <rPr>
        <sz val="11"/>
        <rFont val="ＭＳ Ｐゴシック"/>
        <family val="3"/>
        <charset val="128"/>
      </rPr>
      <t>プロセス不正実行</t>
    </r>
    <rPh sb="4" eb="6">
      <t>フセイ</t>
    </rPh>
    <rPh sb="6" eb="8">
      <t>ジッコウ</t>
    </rPh>
    <phoneticPr fontId="1"/>
  </si>
  <si>
    <r>
      <rPr>
        <sz val="11"/>
        <rFont val="ＭＳ Ｐゴシック"/>
        <family val="3"/>
        <charset val="128"/>
      </rPr>
      <t>デバイス接続・利用制限</t>
    </r>
    <rPh sb="4" eb="6">
      <t>セツゾク</t>
    </rPh>
    <rPh sb="7" eb="9">
      <t>リヨウ</t>
    </rPh>
    <rPh sb="9" eb="11">
      <t>セイゲン</t>
    </rPh>
    <phoneticPr fontId="1"/>
  </si>
  <si>
    <r>
      <rPr>
        <sz val="11"/>
        <rFont val="ＭＳ Ｐゴシック"/>
        <family val="3"/>
        <charset val="128"/>
      </rPr>
      <t>機器に対して、不正に持ち込んだ媒体・機器（</t>
    </r>
    <r>
      <rPr>
        <sz val="11"/>
        <rFont val="Arial"/>
        <family val="2"/>
      </rPr>
      <t>CD/DVD</t>
    </r>
    <r>
      <rPr>
        <sz val="11"/>
        <rFont val="ＭＳ Ｐゴシック"/>
        <family val="3"/>
        <charset val="128"/>
      </rPr>
      <t>や</t>
    </r>
    <r>
      <rPr>
        <sz val="11"/>
        <rFont val="Arial"/>
        <family val="2"/>
      </rPr>
      <t>USB</t>
    </r>
    <r>
      <rPr>
        <sz val="11"/>
        <rFont val="ＭＳ Ｐゴシック"/>
        <family val="3"/>
        <charset val="128"/>
      </rPr>
      <t>機器等）を接続し、攻撃を実行する。</t>
    </r>
    <phoneticPr fontId="1"/>
  </si>
  <si>
    <r>
      <rPr>
        <sz val="11"/>
        <rFont val="ＭＳ Ｐゴシック"/>
        <family val="3"/>
        <charset val="128"/>
      </rPr>
      <t>メールフィルタリング</t>
    </r>
    <phoneticPr fontId="1"/>
  </si>
  <si>
    <r>
      <rPr>
        <sz val="11"/>
        <rFont val="ＭＳ Ｐゴシック"/>
        <family val="3"/>
        <charset val="128"/>
      </rPr>
      <t xml:space="preserve">内部関係者（社員や協力者の内、当該機器へのアクセス権を有する者）の過失操作を誘発し、攻撃を実行する。機器に対して、正規の媒体・機器を接続した結果、攻撃に相当する行為が実行される。
</t>
    </r>
    <phoneticPr fontId="1"/>
  </si>
  <si>
    <r>
      <rPr>
        <sz val="11"/>
        <rFont val="ＭＳ Ｐゴシック"/>
        <family val="3"/>
        <charset val="128"/>
      </rPr>
      <t>過失操作</t>
    </r>
    <rPh sb="0" eb="2">
      <t>カシツ</t>
    </rPh>
    <rPh sb="2" eb="4">
      <t>ソウサ</t>
    </rPh>
    <phoneticPr fontId="1"/>
  </si>
  <si>
    <r>
      <rPr>
        <sz val="11"/>
        <rFont val="ＭＳ Ｐゴシック"/>
        <family val="3"/>
        <charset val="128"/>
      </rPr>
      <t>操作者認証</t>
    </r>
    <rPh sb="0" eb="3">
      <t>ソウサシャ</t>
    </rPh>
    <rPh sb="3" eb="5">
      <t>ニンショウ</t>
    </rPh>
    <phoneticPr fontId="1"/>
  </si>
  <si>
    <r>
      <rPr>
        <sz val="11"/>
        <rFont val="ＭＳ Ｐゴシック"/>
        <family val="3"/>
        <charset val="128"/>
      </rPr>
      <t>機器のコンソール等の直接操作で侵入し、攻撃を実行する。</t>
    </r>
    <phoneticPr fontId="1"/>
  </si>
  <si>
    <r>
      <rPr>
        <sz val="11"/>
        <rFont val="ＭＳ Ｐゴシック"/>
        <family val="3"/>
        <charset val="128"/>
      </rPr>
      <t>不正操作</t>
    </r>
    <rPh sb="0" eb="2">
      <t>フセイ</t>
    </rPh>
    <rPh sb="2" eb="4">
      <t>ソウサ</t>
    </rPh>
    <phoneticPr fontId="1"/>
  </si>
  <si>
    <r>
      <rPr>
        <sz val="11"/>
        <rFont val="ＭＳ Ｐゴシック"/>
        <family val="3"/>
        <charset val="128"/>
      </rPr>
      <t xml:space="preserve">入室が制限された区画・領域（機器が設置された場所等）に不正侵入する。あるいは、物理的アクセスが制限された機器（ラックや箱内に設置された機器等）の制限を解除する。
</t>
    </r>
    <phoneticPr fontId="1"/>
  </si>
  <si>
    <r>
      <rPr>
        <sz val="11"/>
        <rFont val="ＭＳ Ｐゴシック"/>
        <family val="3"/>
        <charset val="128"/>
      </rPr>
      <t>物理的侵入</t>
    </r>
    <rPh sb="0" eb="3">
      <t>ブツリテキ</t>
    </rPh>
    <rPh sb="3" eb="5">
      <t>シンニュウ</t>
    </rPh>
    <phoneticPr fontId="1"/>
  </si>
  <si>
    <r>
      <rPr>
        <sz val="11"/>
        <rFont val="ＭＳ Ｐゴシック"/>
        <family val="3"/>
        <charset val="128"/>
      </rPr>
      <t>通信相手の認証</t>
    </r>
    <rPh sb="0" eb="2">
      <t>ツウシン</t>
    </rPh>
    <rPh sb="2" eb="4">
      <t>アイテ</t>
    </rPh>
    <rPh sb="5" eb="7">
      <t>ニンショウ</t>
    </rPh>
    <phoneticPr fontId="1"/>
  </si>
  <si>
    <r>
      <rPr>
        <sz val="11"/>
        <rFont val="ＭＳ Ｐゴシック"/>
        <family val="3"/>
        <charset val="128"/>
      </rPr>
      <t>ネットワーク経由で機器に侵入し、攻撃を実行する。</t>
    </r>
    <phoneticPr fontId="1"/>
  </si>
  <si>
    <r>
      <rPr>
        <sz val="11"/>
        <rFont val="ＭＳ Ｐゴシック"/>
        <family val="3"/>
        <charset val="128"/>
      </rPr>
      <t>不正アクセス</t>
    </r>
    <rPh sb="0" eb="2">
      <t>フセイ</t>
    </rPh>
    <phoneticPr fontId="1"/>
  </si>
  <si>
    <r>
      <rPr>
        <sz val="11"/>
        <rFont val="ＭＳ Ｐゴシック"/>
        <family val="3"/>
        <charset val="128"/>
      </rPr>
      <t>目的遂行段階</t>
    </r>
    <rPh sb="0" eb="2">
      <t>モクテキ</t>
    </rPh>
    <rPh sb="2" eb="4">
      <t>スイコウ</t>
    </rPh>
    <rPh sb="4" eb="6">
      <t>ダンカイ</t>
    </rPh>
    <phoneticPr fontId="3"/>
  </si>
  <si>
    <r>
      <rPr>
        <sz val="11"/>
        <rFont val="ＭＳ Ｐゴシック"/>
        <family val="3"/>
        <charset val="128"/>
      </rPr>
      <t>侵入</t>
    </r>
    <r>
      <rPr>
        <sz val="11"/>
        <rFont val="Arial"/>
        <family val="2"/>
      </rPr>
      <t>/</t>
    </r>
    <r>
      <rPr>
        <sz val="11"/>
        <rFont val="ＭＳ Ｐゴシック"/>
        <family val="3"/>
        <charset val="128"/>
      </rPr>
      <t>拡散段階</t>
    </r>
    <rPh sb="0" eb="2">
      <t>シンニュウ</t>
    </rPh>
    <rPh sb="3" eb="5">
      <t>カクサン</t>
    </rPh>
    <rPh sb="5" eb="7">
      <t>ダンカイ</t>
    </rPh>
    <phoneticPr fontId="3"/>
  </si>
  <si>
    <r>
      <rPr>
        <sz val="11"/>
        <rFont val="ＭＳ Ｐゴシック"/>
        <family val="3"/>
        <charset val="128"/>
      </rPr>
      <t>リスク値</t>
    </r>
    <rPh sb="3" eb="4">
      <t>チ</t>
    </rPh>
    <phoneticPr fontId="1"/>
  </si>
  <si>
    <r>
      <rPr>
        <sz val="9"/>
        <rFont val="ＭＳ Ｐゴシック"/>
        <family val="3"/>
        <charset val="128"/>
      </rPr>
      <t>資産の重要度</t>
    </r>
    <rPh sb="0" eb="2">
      <t>シサン</t>
    </rPh>
    <rPh sb="3" eb="6">
      <t>ジュウヨウド</t>
    </rPh>
    <phoneticPr fontId="3"/>
  </si>
  <si>
    <r>
      <rPr>
        <sz val="10"/>
        <rFont val="ＭＳ Ｐゴシック"/>
        <family val="3"/>
        <charset val="128"/>
      </rPr>
      <t>脆弱性レベル</t>
    </r>
    <rPh sb="0" eb="3">
      <t>ゼイジャクセイ</t>
    </rPh>
    <phoneticPr fontId="3"/>
  </si>
  <si>
    <r>
      <rPr>
        <sz val="10"/>
        <rFont val="ＭＳ Ｐゴシック"/>
        <family val="3"/>
        <charset val="128"/>
      </rPr>
      <t>脅威レベル</t>
    </r>
    <rPh sb="0" eb="2">
      <t>キョウイ</t>
    </rPh>
    <phoneticPr fontId="3"/>
  </si>
  <si>
    <r>
      <rPr>
        <sz val="11"/>
        <rFont val="ＭＳ Ｐゴシック"/>
        <family val="3"/>
        <charset val="128"/>
      </rPr>
      <t>脅威毎</t>
    </r>
    <rPh sb="0" eb="2">
      <t>キョウイ</t>
    </rPh>
    <rPh sb="2" eb="3">
      <t>ゴト</t>
    </rPh>
    <phoneticPr fontId="1"/>
  </si>
  <si>
    <r>
      <rPr>
        <sz val="11"/>
        <rFont val="ＭＳ Ｐゴシック"/>
        <family val="3"/>
        <charset val="128"/>
      </rPr>
      <t>事業継続</t>
    </r>
    <rPh sb="0" eb="2">
      <t>ジギョウ</t>
    </rPh>
    <rPh sb="2" eb="4">
      <t>ケイゾク</t>
    </rPh>
    <phoneticPr fontId="1"/>
  </si>
  <si>
    <r>
      <rPr>
        <sz val="11"/>
        <rFont val="ＭＳ Ｐゴシック"/>
        <family val="3"/>
        <charset val="128"/>
      </rPr>
      <t>検知</t>
    </r>
    <r>
      <rPr>
        <sz val="11"/>
        <rFont val="Arial"/>
        <family val="2"/>
      </rPr>
      <t>/</t>
    </r>
    <r>
      <rPr>
        <sz val="11"/>
        <rFont val="ＭＳ Ｐゴシック"/>
        <family val="3"/>
        <charset val="128"/>
      </rPr>
      <t>被害把握</t>
    </r>
    <rPh sb="0" eb="2">
      <t>ケンチ</t>
    </rPh>
    <rPh sb="3" eb="5">
      <t>ヒガイ</t>
    </rPh>
    <rPh sb="5" eb="7">
      <t>ハアク</t>
    </rPh>
    <phoneticPr fontId="3"/>
  </si>
  <si>
    <r>
      <rPr>
        <sz val="11"/>
        <rFont val="ＭＳ Ｐゴシック"/>
        <family val="3"/>
        <charset val="128"/>
      </rPr>
      <t>防御</t>
    </r>
    <rPh sb="0" eb="2">
      <t>ボウギョ</t>
    </rPh>
    <phoneticPr fontId="1"/>
  </si>
  <si>
    <r>
      <rPr>
        <sz val="11"/>
        <rFont val="ＭＳ Ｐゴシック"/>
        <family val="3"/>
        <charset val="128"/>
      </rPr>
      <t>対策レベル</t>
    </r>
    <rPh sb="0" eb="2">
      <t>タイサク</t>
    </rPh>
    <phoneticPr fontId="1"/>
  </si>
  <si>
    <r>
      <rPr>
        <sz val="11"/>
        <rFont val="ＭＳ Ｐゴシック"/>
        <family val="3"/>
        <charset val="128"/>
      </rPr>
      <t>対策</t>
    </r>
    <rPh sb="0" eb="2">
      <t>タイサク</t>
    </rPh>
    <phoneticPr fontId="3"/>
  </si>
  <si>
    <r>
      <rPr>
        <sz val="11"/>
        <rFont val="ＭＳ Ｐゴシック"/>
        <family val="3"/>
        <charset val="128"/>
      </rPr>
      <t>説明</t>
    </r>
    <rPh sb="0" eb="2">
      <t>セツメイ</t>
    </rPh>
    <phoneticPr fontId="3"/>
  </si>
  <si>
    <r>
      <rPr>
        <sz val="11"/>
        <rFont val="ＭＳ Ｐゴシック"/>
        <family val="3"/>
        <charset val="128"/>
      </rPr>
      <t>脅威</t>
    </r>
    <r>
      <rPr>
        <sz val="11"/>
        <rFont val="Arial"/>
        <family val="2"/>
      </rPr>
      <t>(</t>
    </r>
    <r>
      <rPr>
        <sz val="11"/>
        <rFont val="ＭＳ Ｐゴシック"/>
        <family val="3"/>
        <charset val="128"/>
      </rPr>
      <t>攻撃手法</t>
    </r>
    <r>
      <rPr>
        <sz val="11"/>
        <rFont val="Arial"/>
        <family val="2"/>
      </rPr>
      <t>)</t>
    </r>
    <rPh sb="0" eb="2">
      <t>キョウイ</t>
    </rPh>
    <rPh sb="3" eb="5">
      <t>コウゲキ</t>
    </rPh>
    <rPh sb="5" eb="7">
      <t>シュホウ</t>
    </rPh>
    <phoneticPr fontId="1"/>
  </si>
  <si>
    <r>
      <rPr>
        <sz val="11"/>
        <rFont val="ＭＳ Ｐゴシック"/>
        <family val="3"/>
        <charset val="128"/>
      </rPr>
      <t>評価指標</t>
    </r>
    <rPh sb="0" eb="2">
      <t>ヒョウカ</t>
    </rPh>
    <rPh sb="2" eb="4">
      <t>シヒョウ</t>
    </rPh>
    <phoneticPr fontId="1"/>
  </si>
  <si>
    <r>
      <rPr>
        <sz val="11"/>
        <rFont val="ＭＳ Ｐゴシック"/>
        <family val="3"/>
        <charset val="128"/>
      </rPr>
      <t>対象装置</t>
    </r>
    <rPh sb="0" eb="2">
      <t>タイショウ</t>
    </rPh>
    <rPh sb="2" eb="4">
      <t>ソウチ</t>
    </rPh>
    <phoneticPr fontId="1"/>
  </si>
  <si>
    <r>
      <rPr>
        <sz val="11"/>
        <rFont val="ＭＳ Ｐゴシック"/>
        <family val="3"/>
        <charset val="128"/>
      </rPr>
      <t>資産種別</t>
    </r>
    <rPh sb="0" eb="2">
      <t>シサン</t>
    </rPh>
    <rPh sb="2" eb="4">
      <t>シュベツ</t>
    </rPh>
    <phoneticPr fontId="1"/>
  </si>
  <si>
    <r>
      <rPr>
        <sz val="11"/>
        <rFont val="ＭＳ Ｐゴシック"/>
        <family val="3"/>
        <charset val="128"/>
      </rPr>
      <t>項番</t>
    </r>
    <rPh sb="0" eb="2">
      <t>コウバン</t>
    </rPh>
    <phoneticPr fontId="1"/>
  </si>
  <si>
    <r>
      <rPr>
        <sz val="26"/>
        <rFont val="ＭＳ Ｐゴシック"/>
        <family val="2"/>
        <charset val="128"/>
      </rPr>
      <t>資産ベースのリスク分析シート</t>
    </r>
    <r>
      <rPr>
        <sz val="26"/>
        <rFont val="Arial"/>
        <family val="2"/>
      </rPr>
      <t xml:space="preserve"> </t>
    </r>
    <rPh sb="9" eb="11">
      <t>ブンセキ</t>
    </rPh>
    <phoneticPr fontId="1"/>
  </si>
  <si>
    <t/>
  </si>
  <si>
    <t>無線通信経路のアクセス制限</t>
    <rPh sb="0" eb="2">
      <t>ムセン</t>
    </rPh>
    <phoneticPr fontId="20"/>
  </si>
  <si>
    <r>
      <rPr>
        <sz val="11"/>
        <rFont val="ＭＳ Ｐゴシック"/>
        <family val="3"/>
        <charset val="128"/>
      </rPr>
      <t>メッシュネットワーク</t>
    </r>
  </si>
  <si>
    <r>
      <rPr>
        <sz val="11"/>
        <rFont val="ＭＳ Ｐゴシック"/>
        <family val="3"/>
        <charset val="128"/>
      </rPr>
      <t>○</t>
    </r>
  </si>
  <si>
    <r>
      <rPr>
        <sz val="11"/>
        <rFont val="ＭＳ Ｐゴシック"/>
        <family val="3"/>
        <charset val="128"/>
      </rPr>
      <t>制御サーバ</t>
    </r>
    <rPh sb="0" eb="2">
      <t>セイギョ</t>
    </rPh>
    <phoneticPr fontId="1"/>
  </si>
  <si>
    <r>
      <rPr>
        <sz val="11"/>
        <rFont val="ＭＳ Ｐゴシック"/>
        <family val="3"/>
        <charset val="128"/>
      </rPr>
      <t>制御系資産</t>
    </r>
    <rPh sb="0" eb="3">
      <t>セイギョケイ</t>
    </rPh>
    <rPh sb="3" eb="5">
      <t>シサン</t>
    </rPh>
    <phoneticPr fontId="1"/>
  </si>
  <si>
    <r>
      <rPr>
        <sz val="9"/>
        <color theme="1"/>
        <rFont val="ＭＳ Ｐゴシック"/>
        <family val="3"/>
        <charset val="128"/>
      </rPr>
      <t>資産の重要度</t>
    </r>
    <rPh sb="0" eb="2">
      <t>シサン</t>
    </rPh>
    <rPh sb="3" eb="6">
      <t>ジュウヨウド</t>
    </rPh>
    <phoneticPr fontId="3"/>
  </si>
  <si>
    <r>
      <rPr>
        <sz val="10"/>
        <color theme="1"/>
        <rFont val="ＭＳ Ｐゴシック"/>
        <family val="3"/>
        <charset val="128"/>
      </rPr>
      <t>脆弱性レベル</t>
    </r>
    <rPh sb="0" eb="3">
      <t>ゼイジャクセイ</t>
    </rPh>
    <phoneticPr fontId="3"/>
  </si>
  <si>
    <r>
      <rPr>
        <sz val="10"/>
        <color theme="1"/>
        <rFont val="ＭＳ Ｐゴシック"/>
        <family val="3"/>
        <charset val="128"/>
      </rPr>
      <t>脅威レベル</t>
    </r>
    <rPh sb="0" eb="2">
      <t>キョウイ</t>
    </rPh>
    <phoneticPr fontId="3"/>
  </si>
  <si>
    <r>
      <t>URL</t>
    </r>
    <r>
      <rPr>
        <sz val="11"/>
        <rFont val="ＭＳ Ｐゴシック"/>
        <family val="3"/>
        <charset val="128"/>
      </rPr>
      <t>フィルタリング</t>
    </r>
    <r>
      <rPr>
        <sz val="11"/>
        <rFont val="Arial"/>
        <family val="2"/>
      </rPr>
      <t>/Web</t>
    </r>
    <r>
      <rPr>
        <sz val="11"/>
        <rFont val="ＭＳ Ｐゴシック"/>
        <family val="3"/>
        <charset val="128"/>
      </rPr>
      <t>レピュテーション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</si>
</sst>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メイリオ"/>
      <family val="2"/>
      <charset val="128"/>
    </font>
    <font>
      <sz val="11"/>
      <name val="Arial"/>
      <family val="2"/>
    </font>
    <font>
      <sz val="11"/>
      <name val="ＭＳ Ｐゴシック"/>
      <family val="3"/>
      <charset val="128"/>
    </font>
    <font>
      <strike/>
      <sz val="11"/>
      <name val="Arial"/>
      <family val="2"/>
    </font>
    <font>
      <sz val="9"/>
      <name val="Arial"/>
      <family val="2"/>
    </font>
    <font>
      <sz val="9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sz val="26"/>
      <name val="Arial"/>
      <family val="2"/>
    </font>
    <font>
      <sz val="26"/>
      <name val="ＭＳ Ｐゴシック"/>
      <family val="2"/>
      <charset val="128"/>
    </font>
    <font>
      <sz val="11"/>
      <color theme="1"/>
      <name val="Arial"/>
      <family val="2"/>
    </font>
    <font>
      <sz val="11"/>
      <color theme="1"/>
      <name val="ＭＳ Ｐゴシック"/>
      <family val="3"/>
      <charset val="128"/>
    </font>
    <font>
      <sz val="6"/>
      <name val="メイリオ"/>
      <family val="2"/>
      <charset val="128"/>
    </font>
    <font>
      <sz val="9"/>
      <color theme="1"/>
      <name val="Arial"/>
      <family val="2"/>
    </font>
    <font>
      <sz val="9"/>
      <color theme="1"/>
      <name val="ＭＳ Ｐゴシック"/>
      <family val="3"/>
      <charset val="128"/>
    </font>
    <font>
      <sz val="10"/>
      <color theme="1"/>
      <name val="Arial"/>
      <family val="2"/>
    </font>
    <font>
      <sz val="10"/>
      <color theme="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5E5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4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</cellStyleXfs>
  <cellXfs count="202">
    <xf numFmtId="0" fontId="0" fillId="0" borderId="0" xfId="0">
      <alignment vertical="center"/>
    </xf>
    <xf numFmtId="0" fontId="6" fillId="7" borderId="40" xfId="3" applyFill="1" applyBorder="1">
      <alignment vertical="center"/>
    </xf>
    <xf numFmtId="0" fontId="6" fillId="7" borderId="14" xfId="3" applyFont="1" applyFill="1" applyBorder="1" applyAlignment="1">
      <alignment horizontal="center" vertical="center"/>
    </xf>
    <xf numFmtId="0" fontId="6" fillId="7" borderId="41" xfId="3" applyFont="1" applyFill="1" applyBorder="1" applyAlignment="1">
      <alignment horizontal="center" vertical="center"/>
    </xf>
    <xf numFmtId="0" fontId="6" fillId="0" borderId="42" xfId="3" applyBorder="1" applyAlignment="1">
      <alignment horizontal="center" vertical="center"/>
    </xf>
    <xf numFmtId="0" fontId="5" fillId="0" borderId="12" xfId="3" applyFont="1" applyBorder="1" applyAlignment="1">
      <alignment horizontal="right" vertical="center"/>
    </xf>
    <xf numFmtId="0" fontId="6" fillId="0" borderId="32" xfId="3" applyBorder="1" applyAlignment="1">
      <alignment horizontal="right" vertical="center"/>
    </xf>
    <xf numFmtId="0" fontId="6" fillId="0" borderId="43" xfId="3" applyBorder="1" applyAlignment="1">
      <alignment horizontal="center" vertical="center"/>
    </xf>
    <xf numFmtId="0" fontId="5" fillId="0" borderId="1" xfId="3" applyFont="1" applyBorder="1" applyAlignment="1">
      <alignment horizontal="right" vertical="center"/>
    </xf>
    <xf numFmtId="0" fontId="6" fillId="0" borderId="33" xfId="3" applyBorder="1" applyAlignment="1">
      <alignment horizontal="right" vertical="center"/>
    </xf>
    <xf numFmtId="0" fontId="6" fillId="0" borderId="44" xfId="3" applyBorder="1" applyAlignment="1">
      <alignment horizontal="center" vertical="center"/>
    </xf>
    <xf numFmtId="0" fontId="5" fillId="0" borderId="17" xfId="3" applyFont="1" applyBorder="1" applyAlignment="1">
      <alignment horizontal="right" vertical="center"/>
    </xf>
    <xf numFmtId="0" fontId="6" fillId="0" borderId="34" xfId="3" applyBorder="1" applyAlignment="1">
      <alignment horizontal="right" vertical="center"/>
    </xf>
    <xf numFmtId="0" fontId="5" fillId="0" borderId="1" xfId="3" applyFont="1" applyFill="1" applyBorder="1" applyAlignment="1">
      <alignment horizontal="right" vertical="center"/>
    </xf>
    <xf numFmtId="0" fontId="6" fillId="0" borderId="45" xfId="3" applyBorder="1" applyAlignment="1">
      <alignment horizontal="center" vertical="center"/>
    </xf>
    <xf numFmtId="0" fontId="5" fillId="0" borderId="3" xfId="3" applyFont="1" applyBorder="1" applyAlignment="1">
      <alignment horizontal="right" vertical="center"/>
    </xf>
    <xf numFmtId="0" fontId="6" fillId="0" borderId="39" xfId="3" applyBorder="1" applyAlignment="1">
      <alignment horizontal="right" vertical="center"/>
    </xf>
    <xf numFmtId="0" fontId="6" fillId="0" borderId="46" xfId="3" applyBorder="1" applyAlignment="1">
      <alignment horizontal="center" vertical="center"/>
    </xf>
    <xf numFmtId="0" fontId="5" fillId="0" borderId="31" xfId="3" applyFont="1" applyBorder="1" applyAlignment="1">
      <alignment horizontal="right" vertical="center"/>
    </xf>
    <xf numFmtId="0" fontId="6" fillId="0" borderId="41" xfId="3" applyFont="1" applyBorder="1" applyAlignment="1">
      <alignment horizontal="right" vertical="center"/>
    </xf>
    <xf numFmtId="0" fontId="6" fillId="0" borderId="33" xfId="3" applyFont="1" applyBorder="1" applyAlignment="1">
      <alignment horizontal="right" vertical="center"/>
    </xf>
    <xf numFmtId="0" fontId="6" fillId="0" borderId="47" xfId="3" applyBorder="1" applyAlignment="1">
      <alignment horizontal="center" vertical="center"/>
    </xf>
    <xf numFmtId="0" fontId="6" fillId="0" borderId="2" xfId="3" applyBorder="1" applyAlignment="1">
      <alignment horizontal="right" vertical="center"/>
    </xf>
    <xf numFmtId="0" fontId="6" fillId="0" borderId="48" xfId="3" applyBorder="1" applyAlignment="1">
      <alignment horizontal="right" vertical="center"/>
    </xf>
    <xf numFmtId="0" fontId="6" fillId="0" borderId="1" xfId="3" applyBorder="1" applyAlignment="1">
      <alignment horizontal="right" vertical="center"/>
    </xf>
    <xf numFmtId="0" fontId="6" fillId="0" borderId="3" xfId="3" applyBorder="1" applyAlignment="1">
      <alignment horizontal="right" vertical="center"/>
    </xf>
    <xf numFmtId="0" fontId="6" fillId="0" borderId="12" xfId="3" applyBorder="1" applyAlignment="1">
      <alignment horizontal="right" vertical="center"/>
    </xf>
    <xf numFmtId="0" fontId="6" fillId="0" borderId="32" xfId="3" applyFont="1" applyBorder="1" applyAlignment="1">
      <alignment horizontal="right" vertical="center"/>
    </xf>
    <xf numFmtId="0" fontId="6" fillId="0" borderId="39" xfId="3" applyFont="1" applyBorder="1" applyAlignment="1">
      <alignment horizontal="right" vertical="center"/>
    </xf>
    <xf numFmtId="0" fontId="6" fillId="0" borderId="20" xfId="3" applyBorder="1" applyAlignment="1">
      <alignment horizontal="center" vertical="center"/>
    </xf>
    <xf numFmtId="0" fontId="6" fillId="0" borderId="37" xfId="3" applyBorder="1" applyAlignment="1">
      <alignment horizontal="right" vertical="center"/>
    </xf>
    <xf numFmtId="0" fontId="6" fillId="0" borderId="35" xfId="3" applyBorder="1" applyAlignment="1">
      <alignment horizontal="center" vertical="center"/>
    </xf>
    <xf numFmtId="0" fontId="6" fillId="0" borderId="5" xfId="3" applyBorder="1" applyAlignment="1">
      <alignment horizontal="right" vertical="center"/>
    </xf>
    <xf numFmtId="0" fontId="6" fillId="0" borderId="23" xfId="3" applyBorder="1" applyAlignment="1">
      <alignment horizontal="center" vertical="center"/>
    </xf>
    <xf numFmtId="0" fontId="6" fillId="0" borderId="49" xfId="3" applyBorder="1" applyAlignment="1">
      <alignment horizontal="right" vertical="center"/>
    </xf>
    <xf numFmtId="0" fontId="0" fillId="0" borderId="0" xfId="0" applyAlignment="1"/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0" fontId="9" fillId="0" borderId="0" xfId="4" applyFont="1" applyAlignment="1">
      <alignment horizontal="left" vertical="center"/>
    </xf>
    <xf numFmtId="0" fontId="9" fillId="0" borderId="0" xfId="4" applyFont="1" applyAlignment="1">
      <alignment vertical="center" wrapText="1"/>
    </xf>
    <xf numFmtId="0" fontId="9" fillId="0" borderId="0" xfId="4" applyFont="1" applyAlignment="1">
      <alignment vertical="top" wrapText="1"/>
    </xf>
    <xf numFmtId="0" fontId="9" fillId="0" borderId="27" xfId="4" applyFont="1" applyBorder="1" applyAlignment="1">
      <alignment horizontal="center" vertical="center" wrapText="1"/>
    </xf>
    <xf numFmtId="0" fontId="9" fillId="0" borderId="17" xfId="4" applyFont="1" applyBorder="1" applyAlignment="1">
      <alignment horizontal="left" vertical="center"/>
    </xf>
    <xf numFmtId="0" fontId="9" fillId="0" borderId="17" xfId="4" applyFont="1" applyBorder="1" applyAlignment="1">
      <alignment horizontal="center" vertical="center" wrapText="1"/>
    </xf>
    <xf numFmtId="0" fontId="9" fillId="0" borderId="15" xfId="4" applyFont="1" applyBorder="1" applyAlignment="1">
      <alignment horizontal="center" vertical="center" wrapText="1"/>
    </xf>
    <xf numFmtId="0" fontId="9" fillId="0" borderId="26" xfId="4" applyFont="1" applyBorder="1" applyAlignment="1">
      <alignment horizontal="center" vertical="center" wrapText="1"/>
    </xf>
    <xf numFmtId="0" fontId="9" fillId="0" borderId="1" xfId="4" applyFont="1" applyBorder="1" applyAlignment="1">
      <alignment horizontal="left" vertical="center"/>
    </xf>
    <xf numFmtId="0" fontId="9" fillId="0" borderId="1" xfId="4" applyFont="1" applyBorder="1" applyAlignment="1">
      <alignment horizontal="center" vertical="center" wrapText="1"/>
    </xf>
    <xf numFmtId="0" fontId="9" fillId="0" borderId="1" xfId="4" applyFont="1" applyBorder="1" applyAlignment="1">
      <alignment horizontal="center" vertical="center" wrapText="1"/>
    </xf>
    <xf numFmtId="0" fontId="9" fillId="0" borderId="4" xfId="4" applyFont="1" applyBorder="1" applyAlignment="1">
      <alignment horizontal="center" vertical="center" wrapText="1"/>
    </xf>
    <xf numFmtId="0" fontId="10" fillId="0" borderId="1" xfId="4" applyFont="1" applyBorder="1" applyAlignment="1">
      <alignment horizontal="left" vertical="center"/>
    </xf>
    <xf numFmtId="0" fontId="9" fillId="0" borderId="9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left" vertical="center"/>
    </xf>
    <xf numFmtId="0" fontId="9" fillId="0" borderId="1" xfId="4" applyFont="1" applyBorder="1">
      <alignment vertical="center"/>
    </xf>
    <xf numFmtId="0" fontId="9" fillId="0" borderId="1" xfId="1" applyFont="1" applyBorder="1" applyAlignment="1">
      <alignment horizontal="left" vertical="center"/>
    </xf>
    <xf numFmtId="0" fontId="9" fillId="0" borderId="3" xfId="4" applyFont="1" applyBorder="1" applyAlignment="1">
      <alignment horizontal="left" vertical="center"/>
    </xf>
    <xf numFmtId="0" fontId="9" fillId="0" borderId="1" xfId="1" applyFont="1" applyBorder="1" applyAlignment="1">
      <alignment horizontal="left" vertical="center" wrapText="1"/>
    </xf>
    <xf numFmtId="0" fontId="9" fillId="0" borderId="1" xfId="4" applyFont="1" applyBorder="1" applyAlignment="1">
      <alignment horizontal="left" vertical="center" wrapText="1"/>
    </xf>
    <xf numFmtId="0" fontId="9" fillId="0" borderId="2" xfId="4" applyFont="1" applyBorder="1" applyAlignment="1">
      <alignment horizontal="center" vertical="center" wrapText="1"/>
    </xf>
    <xf numFmtId="0" fontId="9" fillId="0" borderId="2" xfId="1" applyFont="1" applyBorder="1" applyAlignment="1">
      <alignment horizontal="left" vertical="center"/>
    </xf>
    <xf numFmtId="0" fontId="9" fillId="0" borderId="2" xfId="4" applyFont="1" applyBorder="1" applyAlignment="1">
      <alignment horizontal="left" vertical="center"/>
    </xf>
    <xf numFmtId="0" fontId="9" fillId="0" borderId="2" xfId="4" applyFont="1" applyBorder="1" applyAlignment="1">
      <alignment horizontal="left" vertical="center" wrapText="1"/>
    </xf>
    <xf numFmtId="0" fontId="9" fillId="0" borderId="1" xfId="4" applyFont="1" applyBorder="1" applyAlignment="1">
      <alignment vertical="center" wrapText="1"/>
    </xf>
    <xf numFmtId="0" fontId="9" fillId="0" borderId="1" xfId="4" applyFont="1" applyBorder="1" applyAlignment="1">
      <alignment horizontal="center" vertical="center"/>
    </xf>
    <xf numFmtId="0" fontId="9" fillId="0" borderId="1" xfId="1" quotePrefix="1" applyFont="1" applyBorder="1" applyAlignment="1">
      <alignment vertical="center"/>
    </xf>
    <xf numFmtId="0" fontId="9" fillId="0" borderId="1" xfId="1" applyFont="1" applyBorder="1" applyAlignment="1">
      <alignment vertical="center"/>
    </xf>
    <xf numFmtId="0" fontId="9" fillId="0" borderId="7" xfId="4" applyFont="1" applyBorder="1" applyAlignment="1">
      <alignment horizontal="center" vertical="center" wrapText="1"/>
    </xf>
    <xf numFmtId="0" fontId="9" fillId="0" borderId="3" xfId="1" quotePrefix="1" applyFont="1" applyBorder="1" applyAlignment="1">
      <alignment vertical="center"/>
    </xf>
    <xf numFmtId="0" fontId="9" fillId="0" borderId="3" xfId="4" applyFont="1" applyBorder="1" applyAlignment="1">
      <alignment horizontal="center" vertical="center" wrapText="1"/>
    </xf>
    <xf numFmtId="0" fontId="9" fillId="0" borderId="3" xfId="4" applyFont="1" applyBorder="1">
      <alignment vertical="center"/>
    </xf>
    <xf numFmtId="0" fontId="9" fillId="0" borderId="3" xfId="4" applyFont="1" applyBorder="1" applyAlignment="1">
      <alignment horizontal="center" vertical="center" wrapText="1"/>
    </xf>
    <xf numFmtId="0" fontId="9" fillId="0" borderId="24" xfId="4" applyFont="1" applyBorder="1" applyAlignment="1">
      <alignment horizontal="center" vertical="center" wrapText="1"/>
    </xf>
    <xf numFmtId="0" fontId="9" fillId="0" borderId="31" xfId="4" applyFont="1" applyBorder="1">
      <alignment vertical="center"/>
    </xf>
    <xf numFmtId="0" fontId="9" fillId="0" borderId="31" xfId="4" applyFont="1" applyBorder="1" applyAlignment="1">
      <alignment horizontal="center" vertical="center" wrapText="1"/>
    </xf>
    <xf numFmtId="0" fontId="9" fillId="0" borderId="31" xfId="4" applyFont="1" applyBorder="1" applyAlignment="1">
      <alignment horizontal="left" vertical="center"/>
    </xf>
    <xf numFmtId="0" fontId="9" fillId="0" borderId="31" xfId="4" applyFont="1" applyBorder="1" applyAlignment="1">
      <alignment horizontal="center" vertical="center" wrapText="1"/>
    </xf>
    <xf numFmtId="0" fontId="9" fillId="0" borderId="29" xfId="4" applyFont="1" applyBorder="1" applyAlignment="1">
      <alignment horizontal="center" vertical="center" wrapText="1"/>
    </xf>
    <xf numFmtId="0" fontId="9" fillId="2" borderId="17" xfId="4" applyFont="1" applyFill="1" applyBorder="1" applyAlignment="1">
      <alignment horizontal="center" vertical="center" wrapText="1"/>
    </xf>
    <xf numFmtId="0" fontId="12" fillId="2" borderId="17" xfId="4" applyFont="1" applyFill="1" applyBorder="1" applyAlignment="1">
      <alignment horizontal="center" vertical="center" wrapText="1"/>
    </xf>
    <xf numFmtId="0" fontId="14" fillId="2" borderId="27" xfId="4" applyFont="1" applyFill="1" applyBorder="1" applyAlignment="1">
      <alignment horizontal="center" vertical="center"/>
    </xf>
    <xf numFmtId="0" fontId="9" fillId="2" borderId="17" xfId="4" applyFont="1" applyFill="1" applyBorder="1" applyAlignment="1">
      <alignment horizontal="center" vertical="center" wrapText="1"/>
    </xf>
    <xf numFmtId="0" fontId="9" fillId="2" borderId="28" xfId="4" applyFont="1" applyFill="1" applyBorder="1" applyAlignment="1">
      <alignment horizontal="center" vertical="center" wrapText="1"/>
    </xf>
    <xf numFmtId="0" fontId="9" fillId="5" borderId="12" xfId="1" applyFont="1" applyFill="1" applyBorder="1" applyAlignment="1">
      <alignment horizontal="center" vertical="center"/>
    </xf>
    <xf numFmtId="0" fontId="9" fillId="2" borderId="14" xfId="4" applyFont="1" applyFill="1" applyBorder="1" applyAlignment="1">
      <alignment horizontal="center" vertical="center" wrapText="1"/>
    </xf>
    <xf numFmtId="0" fontId="18" fillId="0" borderId="0" xfId="4" applyFont="1">
      <alignment vertical="center"/>
    </xf>
    <xf numFmtId="0" fontId="9" fillId="6" borderId="27" xfId="4" applyFont="1" applyFill="1" applyBorder="1" applyAlignment="1">
      <alignment horizontal="center" vertical="center" wrapText="1"/>
    </xf>
    <xf numFmtId="0" fontId="9" fillId="6" borderId="17" xfId="4" applyFont="1" applyFill="1" applyBorder="1" applyAlignment="1">
      <alignment horizontal="left" vertical="center"/>
    </xf>
    <xf numFmtId="0" fontId="9" fillId="6" borderId="17" xfId="4" applyFont="1" applyFill="1" applyBorder="1" applyAlignment="1">
      <alignment horizontal="center" vertical="center" wrapText="1"/>
    </xf>
    <xf numFmtId="0" fontId="9" fillId="6" borderId="26" xfId="4" applyFont="1" applyFill="1" applyBorder="1" applyAlignment="1">
      <alignment horizontal="center" vertical="center" wrapText="1"/>
    </xf>
    <xf numFmtId="0" fontId="9" fillId="6" borderId="1" xfId="4" applyFont="1" applyFill="1" applyBorder="1" applyAlignment="1">
      <alignment horizontal="left" vertical="center"/>
    </xf>
    <xf numFmtId="0" fontId="9" fillId="6" borderId="1" xfId="4" applyFont="1" applyFill="1" applyBorder="1" applyAlignment="1">
      <alignment horizontal="center" vertical="center" wrapText="1"/>
    </xf>
    <xf numFmtId="0" fontId="19" fillId="6" borderId="1" xfId="4" applyFont="1" applyFill="1" applyBorder="1" applyAlignment="1">
      <alignment horizontal="left" vertical="center"/>
    </xf>
    <xf numFmtId="0" fontId="11" fillId="6" borderId="1" xfId="4" applyFont="1" applyFill="1" applyBorder="1" applyAlignment="1">
      <alignment horizontal="left" vertical="center"/>
    </xf>
    <xf numFmtId="0" fontId="21" fillId="2" borderId="17" xfId="4" applyFont="1" applyFill="1" applyBorder="1" applyAlignment="1">
      <alignment horizontal="center" vertical="center" wrapText="1"/>
    </xf>
    <xf numFmtId="0" fontId="23" fillId="2" borderId="27" xfId="4" applyFont="1" applyFill="1" applyBorder="1" applyAlignment="1">
      <alignment horizontal="center" vertical="center"/>
    </xf>
    <xf numFmtId="0" fontId="9" fillId="5" borderId="32" xfId="1" applyFont="1" applyFill="1" applyBorder="1" applyAlignment="1">
      <alignment horizontal="center" vertical="center"/>
    </xf>
    <xf numFmtId="0" fontId="16" fillId="0" borderId="0" xfId="4" applyFont="1" applyAlignment="1">
      <alignment horizontal="center" vertical="center"/>
    </xf>
    <xf numFmtId="0" fontId="9" fillId="0" borderId="22" xfId="4" applyFont="1" applyBorder="1" applyAlignment="1">
      <alignment horizontal="center" vertical="center"/>
    </xf>
    <xf numFmtId="0" fontId="9" fillId="0" borderId="19" xfId="4" applyFont="1" applyBorder="1" applyAlignment="1">
      <alignment horizontal="center" vertical="center"/>
    </xf>
    <xf numFmtId="0" fontId="9" fillId="0" borderId="23" xfId="4" applyFont="1" applyBorder="1" applyAlignment="1">
      <alignment horizontal="center" vertical="center"/>
    </xf>
    <xf numFmtId="0" fontId="9" fillId="2" borderId="12" xfId="4" applyFont="1" applyFill="1" applyBorder="1" applyAlignment="1">
      <alignment horizontal="center" vertical="center" wrapText="1"/>
    </xf>
    <xf numFmtId="0" fontId="9" fillId="2" borderId="4" xfId="4" applyFont="1" applyFill="1" applyBorder="1" applyAlignment="1">
      <alignment horizontal="center" vertical="center" wrapText="1"/>
    </xf>
    <xf numFmtId="0" fontId="9" fillId="2" borderId="17" xfId="4" applyFont="1" applyFill="1" applyBorder="1" applyAlignment="1">
      <alignment horizontal="center" vertical="center" wrapText="1"/>
    </xf>
    <xf numFmtId="0" fontId="9" fillId="2" borderId="29" xfId="4" applyFont="1" applyFill="1" applyBorder="1" applyAlignment="1">
      <alignment horizontal="center" vertical="center" wrapText="1"/>
    </xf>
    <xf numFmtId="0" fontId="9" fillId="2" borderId="13" xfId="4" applyFont="1" applyFill="1" applyBorder="1" applyAlignment="1">
      <alignment horizontal="center" vertical="center" wrapText="1"/>
    </xf>
    <xf numFmtId="0" fontId="9" fillId="2" borderId="10" xfId="4" applyFont="1" applyFill="1" applyBorder="1" applyAlignment="1">
      <alignment horizontal="center" vertical="center" wrapText="1"/>
    </xf>
    <xf numFmtId="0" fontId="9" fillId="2" borderId="11" xfId="4" applyFont="1" applyFill="1" applyBorder="1" applyAlignment="1">
      <alignment horizontal="center" vertical="center" wrapText="1"/>
    </xf>
    <xf numFmtId="0" fontId="9" fillId="2" borderId="12" xfId="4" applyFont="1" applyFill="1" applyBorder="1" applyAlignment="1">
      <alignment horizontal="center" vertical="center"/>
    </xf>
    <xf numFmtId="0" fontId="9" fillId="2" borderId="4" xfId="4" applyFont="1" applyFill="1" applyBorder="1" applyAlignment="1">
      <alignment horizontal="center" vertical="center"/>
    </xf>
    <xf numFmtId="0" fontId="9" fillId="2" borderId="17" xfId="4" applyFont="1" applyFill="1" applyBorder="1" applyAlignment="1">
      <alignment horizontal="center" vertical="center"/>
    </xf>
    <xf numFmtId="0" fontId="9" fillId="3" borderId="12" xfId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 wrapText="1"/>
    </xf>
    <xf numFmtId="0" fontId="9" fillId="3" borderId="17" xfId="1" applyFont="1" applyFill="1" applyBorder="1" applyAlignment="1">
      <alignment horizontal="center" vertical="center" wrapText="1"/>
    </xf>
    <xf numFmtId="0" fontId="9" fillId="3" borderId="24" xfId="1" applyFont="1" applyFill="1" applyBorder="1" applyAlignment="1">
      <alignment horizontal="center" vertical="center" wrapText="1"/>
    </xf>
    <xf numFmtId="0" fontId="9" fillId="3" borderId="18" xfId="1" applyFont="1" applyFill="1" applyBorder="1" applyAlignment="1">
      <alignment horizontal="center" vertical="center" wrapText="1"/>
    </xf>
    <xf numFmtId="0" fontId="9" fillId="3" borderId="25" xfId="1" applyFont="1" applyFill="1" applyBorder="1" applyAlignment="1">
      <alignment horizontal="center" vertical="center" wrapText="1"/>
    </xf>
    <xf numFmtId="0" fontId="9" fillId="3" borderId="26" xfId="1" applyFont="1" applyFill="1" applyBorder="1" applyAlignment="1">
      <alignment horizontal="center" vertical="center" wrapText="1"/>
    </xf>
    <xf numFmtId="0" fontId="9" fillId="3" borderId="6" xfId="1" applyFont="1" applyFill="1" applyBorder="1" applyAlignment="1">
      <alignment horizontal="center" vertical="center" wrapText="1"/>
    </xf>
    <xf numFmtId="0" fontId="9" fillId="3" borderId="5" xfId="1" applyFont="1" applyFill="1" applyBorder="1" applyAlignment="1">
      <alignment horizontal="center" vertical="center" wrapText="1"/>
    </xf>
    <xf numFmtId="0" fontId="9" fillId="3" borderId="7" xfId="1" applyFont="1" applyFill="1" applyBorder="1" applyAlignment="1">
      <alignment horizontal="center" vertical="center"/>
    </xf>
    <xf numFmtId="0" fontId="9" fillId="3" borderId="8" xfId="1" applyFont="1" applyFill="1" applyBorder="1" applyAlignment="1">
      <alignment horizontal="center" vertical="center"/>
    </xf>
    <xf numFmtId="0" fontId="9" fillId="3" borderId="16" xfId="1" applyFont="1" applyFill="1" applyBorder="1" applyAlignment="1">
      <alignment horizontal="center" vertical="center"/>
    </xf>
    <xf numFmtId="0" fontId="9" fillId="3" borderId="30" xfId="1" applyFont="1" applyFill="1" applyBorder="1" applyAlignment="1">
      <alignment horizontal="center" vertical="center"/>
    </xf>
    <xf numFmtId="0" fontId="9" fillId="5" borderId="3" xfId="1" applyFont="1" applyFill="1" applyBorder="1" applyAlignment="1">
      <alignment horizontal="center" vertical="center"/>
    </xf>
    <xf numFmtId="0" fontId="9" fillId="5" borderId="15" xfId="1" applyFont="1" applyFill="1" applyBorder="1" applyAlignment="1">
      <alignment horizontal="center" vertical="center"/>
    </xf>
    <xf numFmtId="0" fontId="9" fillId="0" borderId="35" xfId="4" applyFont="1" applyBorder="1" applyAlignment="1">
      <alignment horizontal="center" vertical="center"/>
    </xf>
    <xf numFmtId="0" fontId="9" fillId="0" borderId="31" xfId="4" applyFont="1" applyBorder="1" applyAlignment="1">
      <alignment horizontal="left" vertical="top" wrapText="1"/>
    </xf>
    <xf numFmtId="0" fontId="9" fillId="0" borderId="4" xfId="4" applyFont="1" applyBorder="1" applyAlignment="1">
      <alignment horizontal="left" vertical="top" wrapText="1"/>
    </xf>
    <xf numFmtId="0" fontId="9" fillId="0" borderId="15" xfId="4" applyFont="1" applyBorder="1" applyAlignment="1">
      <alignment horizontal="left" vertical="top" wrapText="1"/>
    </xf>
    <xf numFmtId="0" fontId="9" fillId="0" borderId="25" xfId="4" applyFont="1" applyBorder="1" applyAlignment="1">
      <alignment horizontal="center" vertical="center" wrapText="1"/>
    </xf>
    <xf numFmtId="0" fontId="9" fillId="0" borderId="5" xfId="4" applyFont="1" applyBorder="1" applyAlignment="1">
      <alignment horizontal="center" vertical="center" wrapText="1"/>
    </xf>
    <xf numFmtId="0" fontId="9" fillId="0" borderId="12" xfId="4" applyFont="1" applyBorder="1" applyAlignment="1">
      <alignment horizontal="center" vertical="center" wrapText="1"/>
    </xf>
    <xf numFmtId="0" fontId="9" fillId="0" borderId="1" xfId="4" applyFont="1" applyBorder="1" applyAlignment="1">
      <alignment horizontal="center" vertical="center" wrapText="1"/>
    </xf>
    <xf numFmtId="0" fontId="9" fillId="0" borderId="3" xfId="4" applyFont="1" applyBorder="1" applyAlignment="1">
      <alignment horizontal="center" vertical="center" wrapText="1"/>
    </xf>
    <xf numFmtId="0" fontId="9" fillId="0" borderId="31" xfId="4" applyFont="1" applyBorder="1" applyAlignment="1">
      <alignment horizontal="center" vertical="center" wrapText="1"/>
    </xf>
    <xf numFmtId="0" fontId="9" fillId="0" borderId="4" xfId="4" applyFont="1" applyBorder="1" applyAlignment="1">
      <alignment horizontal="center" vertical="center" wrapText="1"/>
    </xf>
    <xf numFmtId="0" fontId="9" fillId="0" borderId="15" xfId="4" applyFont="1" applyBorder="1" applyAlignment="1">
      <alignment horizontal="center" vertical="center" wrapText="1"/>
    </xf>
    <xf numFmtId="0" fontId="9" fillId="0" borderId="12" xfId="4" applyFont="1" applyBorder="1" applyAlignment="1">
      <alignment vertical="top"/>
    </xf>
    <xf numFmtId="0" fontId="9" fillId="0" borderId="1" xfId="4" applyFont="1" applyBorder="1" applyAlignment="1">
      <alignment vertical="top"/>
    </xf>
    <xf numFmtId="0" fontId="9" fillId="0" borderId="12" xfId="4" applyFont="1" applyBorder="1" applyAlignment="1">
      <alignment horizontal="left" vertical="top" wrapText="1"/>
    </xf>
    <xf numFmtId="0" fontId="9" fillId="0" borderId="1" xfId="4" applyFont="1" applyBorder="1" applyAlignment="1">
      <alignment horizontal="left" vertical="top" wrapText="1"/>
    </xf>
    <xf numFmtId="0" fontId="9" fillId="0" borderId="32" xfId="4" applyFont="1" applyBorder="1" applyAlignment="1">
      <alignment horizontal="center" vertical="center" wrapText="1"/>
    </xf>
    <xf numFmtId="0" fontId="9" fillId="0" borderId="33" xfId="4" applyFont="1" applyBorder="1" applyAlignment="1">
      <alignment horizontal="center" vertical="center" wrapText="1"/>
    </xf>
    <xf numFmtId="0" fontId="9" fillId="0" borderId="39" xfId="4" applyFont="1" applyBorder="1" applyAlignment="1">
      <alignment horizontal="center" vertical="center" wrapText="1"/>
    </xf>
    <xf numFmtId="0" fontId="10" fillId="0" borderId="1" xfId="4" applyFont="1" applyBorder="1" applyAlignment="1">
      <alignment vertical="top"/>
    </xf>
    <xf numFmtId="0" fontId="9" fillId="0" borderId="20" xfId="4" applyFont="1" applyBorder="1" applyAlignment="1">
      <alignment horizontal="center" vertical="center"/>
    </xf>
    <xf numFmtId="0" fontId="9" fillId="0" borderId="9" xfId="4" applyFont="1" applyBorder="1" applyAlignment="1">
      <alignment vertical="top"/>
    </xf>
    <xf numFmtId="0" fontId="9" fillId="0" borderId="28" xfId="4" applyFont="1" applyBorder="1" applyAlignment="1">
      <alignment vertical="top"/>
    </xf>
    <xf numFmtId="0" fontId="9" fillId="0" borderId="10" xfId="4" applyFont="1" applyBorder="1" applyAlignment="1">
      <alignment vertical="top"/>
    </xf>
    <xf numFmtId="0" fontId="9" fillId="0" borderId="37" xfId="4" applyFont="1" applyBorder="1" applyAlignment="1">
      <alignment vertical="top"/>
    </xf>
    <xf numFmtId="0" fontId="9" fillId="0" borderId="2" xfId="4" applyFont="1" applyBorder="1" applyAlignment="1">
      <alignment horizontal="left" vertical="top" wrapText="1"/>
    </xf>
    <xf numFmtId="0" fontId="9" fillId="0" borderId="50" xfId="4" applyFont="1" applyBorder="1" applyAlignment="1">
      <alignment horizontal="center" vertical="center" wrapText="1"/>
    </xf>
    <xf numFmtId="0" fontId="9" fillId="0" borderId="48" xfId="4" applyFont="1" applyBorder="1" applyAlignment="1">
      <alignment horizontal="center" vertical="center" wrapText="1"/>
    </xf>
    <xf numFmtId="0" fontId="9" fillId="0" borderId="21" xfId="4" applyFont="1" applyBorder="1" applyAlignment="1">
      <alignment horizontal="center" vertical="center"/>
    </xf>
    <xf numFmtId="0" fontId="9" fillId="0" borderId="1" xfId="4" applyFont="1" applyBorder="1" applyAlignment="1">
      <alignment horizontal="left" vertical="top"/>
    </xf>
    <xf numFmtId="0" fontId="9" fillId="0" borderId="7" xfId="4" applyFont="1" applyBorder="1" applyAlignment="1">
      <alignment horizontal="left" vertical="top"/>
    </xf>
    <xf numFmtId="0" fontId="9" fillId="0" borderId="8" xfId="4" applyFont="1" applyBorder="1" applyAlignment="1">
      <alignment horizontal="left" vertical="top"/>
    </xf>
    <xf numFmtId="0" fontId="9" fillId="0" borderId="9" xfId="4" applyFont="1" applyBorder="1" applyAlignment="1">
      <alignment horizontal="left" vertical="top"/>
    </xf>
    <xf numFmtId="0" fontId="9" fillId="0" borderId="28" xfId="4" applyFont="1" applyBorder="1" applyAlignment="1">
      <alignment horizontal="left" vertical="top"/>
    </xf>
    <xf numFmtId="0" fontId="9" fillId="0" borderId="10" xfId="4" applyFont="1" applyBorder="1" applyAlignment="1">
      <alignment horizontal="left" vertical="top"/>
    </xf>
    <xf numFmtId="0" fontId="9" fillId="0" borderId="37" xfId="4" applyFont="1" applyBorder="1" applyAlignment="1">
      <alignment horizontal="left" vertical="top"/>
    </xf>
    <xf numFmtId="0" fontId="9" fillId="0" borderId="3" xfId="4" applyFont="1" applyBorder="1" applyAlignment="1">
      <alignment horizontal="left" vertical="top" wrapText="1"/>
    </xf>
    <xf numFmtId="0" fontId="9" fillId="0" borderId="36" xfId="4" applyFont="1" applyBorder="1" applyAlignment="1">
      <alignment horizontal="center" vertical="center"/>
    </xf>
    <xf numFmtId="0" fontId="9" fillId="0" borderId="17" xfId="4" applyFont="1" applyBorder="1" applyAlignment="1">
      <alignment horizontal="center" vertical="center" wrapText="1"/>
    </xf>
    <xf numFmtId="0" fontId="9" fillId="0" borderId="2" xfId="4" applyFont="1" applyBorder="1" applyAlignment="1">
      <alignment horizontal="center" vertical="center" wrapText="1"/>
    </xf>
    <xf numFmtId="0" fontId="9" fillId="0" borderId="26" xfId="4" applyFont="1" applyBorder="1" applyAlignment="1">
      <alignment horizontal="left" vertical="top"/>
    </xf>
    <xf numFmtId="0" fontId="9" fillId="0" borderId="6" xfId="4" applyFont="1" applyBorder="1" applyAlignment="1">
      <alignment horizontal="left" vertical="top"/>
    </xf>
    <xf numFmtId="0" fontId="9" fillId="0" borderId="27" xfId="4" applyFont="1" applyBorder="1" applyAlignment="1">
      <alignment horizontal="left" vertical="top"/>
    </xf>
    <xf numFmtId="0" fontId="9" fillId="0" borderId="38" xfId="4" applyFont="1" applyBorder="1" applyAlignment="1">
      <alignment horizontal="left" vertical="top"/>
    </xf>
    <xf numFmtId="0" fontId="9" fillId="0" borderId="17" xfId="4" applyFont="1" applyBorder="1" applyAlignment="1">
      <alignment horizontal="left" vertical="top" wrapText="1"/>
    </xf>
    <xf numFmtId="0" fontId="9" fillId="0" borderId="34" xfId="4" applyFont="1" applyBorder="1" applyAlignment="1">
      <alignment horizontal="center" vertical="center" wrapText="1"/>
    </xf>
    <xf numFmtId="0" fontId="9" fillId="0" borderId="8" xfId="4" applyFont="1" applyBorder="1" applyAlignment="1">
      <alignment horizontal="center" vertical="center" wrapText="1"/>
    </xf>
    <xf numFmtId="0" fontId="9" fillId="0" borderId="3" xfId="4" applyFont="1" applyBorder="1" applyAlignment="1">
      <alignment horizontal="left" vertical="top"/>
    </xf>
    <xf numFmtId="0" fontId="9" fillId="5" borderId="39" xfId="1" applyFont="1" applyFill="1" applyBorder="1" applyAlignment="1">
      <alignment horizontal="center" vertical="center"/>
    </xf>
    <xf numFmtId="0" fontId="9" fillId="5" borderId="51" xfId="1" applyFont="1" applyFill="1" applyBorder="1" applyAlignment="1">
      <alignment horizontal="center" vertical="center"/>
    </xf>
    <xf numFmtId="0" fontId="9" fillId="4" borderId="31" xfId="4" applyFont="1" applyFill="1" applyBorder="1" applyAlignment="1">
      <alignment horizontal="left" vertical="top" wrapText="1"/>
    </xf>
    <xf numFmtId="0" fontId="9" fillId="4" borderId="4" xfId="4" applyFont="1" applyFill="1" applyBorder="1" applyAlignment="1">
      <alignment horizontal="left" vertical="top" wrapText="1"/>
    </xf>
    <xf numFmtId="0" fontId="9" fillId="4" borderId="15" xfId="4" applyFont="1" applyFill="1" applyBorder="1" applyAlignment="1">
      <alignment horizontal="left" vertical="top" wrapText="1"/>
    </xf>
    <xf numFmtId="0" fontId="9" fillId="6" borderId="5" xfId="4" applyFont="1" applyFill="1" applyBorder="1" applyAlignment="1">
      <alignment horizontal="center" vertical="center" wrapText="1"/>
    </xf>
    <xf numFmtId="0" fontId="9" fillId="6" borderId="1" xfId="4" applyFont="1" applyFill="1" applyBorder="1" applyAlignment="1">
      <alignment horizontal="center" vertical="center" wrapText="1"/>
    </xf>
    <xf numFmtId="0" fontId="9" fillId="6" borderId="7" xfId="4" applyFont="1" applyFill="1" applyBorder="1" applyAlignment="1">
      <alignment horizontal="left" vertical="top"/>
    </xf>
    <xf numFmtId="0" fontId="9" fillId="6" borderId="8" xfId="4" applyFont="1" applyFill="1" applyBorder="1" applyAlignment="1">
      <alignment horizontal="left" vertical="top"/>
    </xf>
    <xf numFmtId="0" fontId="9" fillId="6" borderId="9" xfId="4" applyFont="1" applyFill="1" applyBorder="1" applyAlignment="1">
      <alignment horizontal="left" vertical="top"/>
    </xf>
    <xf numFmtId="0" fontId="9" fillId="6" borderId="28" xfId="4" applyFont="1" applyFill="1" applyBorder="1" applyAlignment="1">
      <alignment horizontal="left" vertical="top"/>
    </xf>
    <xf numFmtId="0" fontId="9" fillId="6" borderId="10" xfId="4" applyFont="1" applyFill="1" applyBorder="1" applyAlignment="1">
      <alignment horizontal="left" vertical="top"/>
    </xf>
    <xf numFmtId="0" fontId="9" fillId="6" borderId="37" xfId="4" applyFont="1" applyFill="1" applyBorder="1" applyAlignment="1">
      <alignment horizontal="left" vertical="top"/>
    </xf>
    <xf numFmtId="0" fontId="9" fillId="6" borderId="3" xfId="4" applyFont="1" applyFill="1" applyBorder="1" applyAlignment="1">
      <alignment horizontal="left" vertical="top" wrapText="1"/>
    </xf>
    <xf numFmtId="0" fontId="9" fillId="6" borderId="4" xfId="4" applyFont="1" applyFill="1" applyBorder="1" applyAlignment="1">
      <alignment horizontal="left" vertical="top" wrapText="1"/>
    </xf>
    <xf numFmtId="0" fontId="9" fillId="6" borderId="2" xfId="4" applyFont="1" applyFill="1" applyBorder="1" applyAlignment="1">
      <alignment horizontal="left" vertical="top" wrapText="1"/>
    </xf>
    <xf numFmtId="0" fontId="9" fillId="6" borderId="33" xfId="4" applyFont="1" applyFill="1" applyBorder="1" applyAlignment="1">
      <alignment horizontal="center" vertical="center" wrapText="1"/>
    </xf>
    <xf numFmtId="0" fontId="9" fillId="6" borderId="1" xfId="4" applyFont="1" applyFill="1" applyBorder="1" applyAlignment="1">
      <alignment horizontal="left" vertical="top" wrapText="1"/>
    </xf>
    <xf numFmtId="0" fontId="9" fillId="6" borderId="1" xfId="4" applyFont="1" applyFill="1" applyBorder="1" applyAlignment="1">
      <alignment horizontal="left" vertical="top"/>
    </xf>
    <xf numFmtId="0" fontId="9" fillId="6" borderId="8" xfId="4" applyFont="1" applyFill="1" applyBorder="1" applyAlignment="1">
      <alignment horizontal="center" vertical="center" wrapText="1"/>
    </xf>
    <xf numFmtId="0" fontId="9" fillId="6" borderId="3" xfId="4" applyFont="1" applyFill="1" applyBorder="1" applyAlignment="1">
      <alignment horizontal="left" vertical="top"/>
    </xf>
    <xf numFmtId="0" fontId="9" fillId="6" borderId="34" xfId="4" applyFont="1" applyFill="1" applyBorder="1" applyAlignment="1">
      <alignment horizontal="center" vertical="center" wrapText="1"/>
    </xf>
    <xf numFmtId="0" fontId="9" fillId="6" borderId="17" xfId="4" applyFont="1" applyFill="1" applyBorder="1" applyAlignment="1">
      <alignment horizontal="center" vertical="center" wrapText="1"/>
    </xf>
    <xf numFmtId="0" fontId="9" fillId="6" borderId="2" xfId="4" applyFont="1" applyFill="1" applyBorder="1" applyAlignment="1">
      <alignment horizontal="center" vertical="center" wrapText="1"/>
    </xf>
    <xf numFmtId="0" fontId="9" fillId="6" borderId="26" xfId="4" applyFont="1" applyFill="1" applyBorder="1" applyAlignment="1">
      <alignment horizontal="left" vertical="top"/>
    </xf>
    <xf numFmtId="0" fontId="9" fillId="6" borderId="6" xfId="4" applyFont="1" applyFill="1" applyBorder="1" applyAlignment="1">
      <alignment horizontal="left" vertical="top"/>
    </xf>
    <xf numFmtId="0" fontId="9" fillId="6" borderId="27" xfId="4" applyFont="1" applyFill="1" applyBorder="1" applyAlignment="1">
      <alignment horizontal="left" vertical="top"/>
    </xf>
    <xf numFmtId="0" fontId="9" fillId="6" borderId="38" xfId="4" applyFont="1" applyFill="1" applyBorder="1" applyAlignment="1">
      <alignment horizontal="left" vertical="top"/>
    </xf>
    <xf numFmtId="0" fontId="9" fillId="6" borderId="17" xfId="4" applyFont="1" applyFill="1" applyBorder="1" applyAlignment="1">
      <alignment horizontal="left" vertical="top" wrapText="1"/>
    </xf>
  </cellXfs>
  <cellStyles count="5">
    <cellStyle name="標準" xfId="0" builtinId="0"/>
    <cellStyle name="標準 2" xfId="1" xr:uid="{00000000-0005-0000-0000-000001000000}"/>
    <cellStyle name="標準 2 2" xfId="2" xr:uid="{00000000-0005-0000-0000-000002000000}"/>
    <cellStyle name="標準 2 3" xfId="3" xr:uid="{5E8F7A89-6101-4300-A379-18EEC88686ED}"/>
    <cellStyle name="標準 3" xfId="4" xr:uid="{7A67E960-1FD3-4B38-A291-72CB99F7AA57}"/>
  </cellStyles>
  <dxfs count="0"/>
  <tableStyles count="0" defaultTableStyle="TableStyleMedium2" defaultPivotStyle="PivotStyleLight16"/>
  <colors>
    <mruColors>
      <color rgb="FF33CC33"/>
      <color rgb="FFCC99FF"/>
      <color rgb="FFFFCCFF"/>
      <color rgb="FF99FFCC"/>
      <color rgb="FFFF9999"/>
      <color rgb="FFFF99FF"/>
      <color rgb="FFFFFF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394606</xdr:colOff>
      <xdr:row>1</xdr:row>
      <xdr:rowOff>19050</xdr:rowOff>
    </xdr:from>
    <xdr:to>
      <xdr:col>11</xdr:col>
      <xdr:colOff>684590</xdr:colOff>
      <xdr:row>2</xdr:row>
      <xdr:rowOff>63500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FDA34BD-463D-47F2-AA40-14728C2E9A0D}"/>
            </a:ext>
          </a:extLst>
        </xdr:cNvPr>
        <xdr:cNvSpPr txBox="1"/>
      </xdr:nvSpPr>
      <xdr:spPr>
        <a:xfrm>
          <a:off x="594631" y="438150"/>
          <a:ext cx="14596534" cy="225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凡例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○ 対策実施          空欄   対策未実施　　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グレーアウト行：該当資産で考慮しない脅威　　対策の緑字：　対策の補足情報</a:t>
          </a:r>
          <a:endParaRPr lang="ja-JP" altLang="ja-JP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394606</xdr:colOff>
      <xdr:row>1</xdr:row>
      <xdr:rowOff>19050</xdr:rowOff>
    </xdr:from>
    <xdr:to>
      <xdr:col>11</xdr:col>
      <xdr:colOff>684590</xdr:colOff>
      <xdr:row>2</xdr:row>
      <xdr:rowOff>63500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403719B-6089-411D-8E79-43542870AED1}"/>
            </a:ext>
          </a:extLst>
        </xdr:cNvPr>
        <xdr:cNvSpPr txBox="1"/>
      </xdr:nvSpPr>
      <xdr:spPr>
        <a:xfrm>
          <a:off x="1156606" y="257175"/>
          <a:ext cx="7909984" cy="282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凡例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○ 対策実施          空欄   対策未実施　　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グレーアウト行：該当資産で考慮しない脅威　　対策の緑字：　対策の補足情報</a:t>
          </a:r>
          <a:endParaRPr lang="ja-JP" altLang="ja-JP"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394606</xdr:colOff>
      <xdr:row>1</xdr:row>
      <xdr:rowOff>19050</xdr:rowOff>
    </xdr:from>
    <xdr:to>
      <xdr:col>11</xdr:col>
      <xdr:colOff>684590</xdr:colOff>
      <xdr:row>2</xdr:row>
      <xdr:rowOff>63500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72FD8EC-EC1A-4D00-B597-A04FDC5E8360}"/>
            </a:ext>
          </a:extLst>
        </xdr:cNvPr>
        <xdr:cNvSpPr txBox="1"/>
      </xdr:nvSpPr>
      <xdr:spPr>
        <a:xfrm>
          <a:off x="1156606" y="257175"/>
          <a:ext cx="7909984" cy="282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凡例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○ 対策実施          空欄   対策未実施　　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グレーアウト行：該当資産で考慮しない脅威　　対策の緑字：　対策の補足情報</a:t>
          </a:r>
          <a:endParaRPr lang="ja-JP" altLang="ja-JP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D1E0F-CDD5-452E-812E-402FB47B6C9B}">
  <sheetPr>
    <pageSetUpPr fitToPage="1"/>
  </sheetPr>
  <dimension ref="A1:T118"/>
  <sheetViews>
    <sheetView showGridLines="0" tabSelected="1" zoomScale="75" zoomScaleNormal="75" workbookViewId="0"/>
  </sheetViews>
  <sheetFormatPr defaultRowHeight="14.25" x14ac:dyDescent="0.15"/>
  <cols>
    <col min="1" max="1" width="2.625" style="36" customWidth="1"/>
    <col min="2" max="2" width="5.625" style="36" customWidth="1"/>
    <col min="3" max="3" width="18.375" style="36" customWidth="1"/>
    <col min="4" max="4" width="28.375" style="36" customWidth="1"/>
    <col min="5" max="8" width="10.625" style="36" customWidth="1"/>
    <col min="9" max="9" width="3.125" style="36" customWidth="1"/>
    <col min="10" max="10" width="26.125" style="36" customWidth="1"/>
    <col min="11" max="11" width="63.625" style="36" customWidth="1"/>
    <col min="12" max="12" width="35.625" style="36" customWidth="1"/>
    <col min="13" max="13" width="5.625" style="36" customWidth="1"/>
    <col min="14" max="14" width="35.625" style="36" customWidth="1"/>
    <col min="15" max="15" width="5.625" style="36" customWidth="1"/>
    <col min="16" max="16" width="35.625" style="36" customWidth="1"/>
    <col min="17" max="17" width="5.625" style="36" customWidth="1"/>
    <col min="18" max="18" width="35.625" style="36" customWidth="1"/>
    <col min="19" max="19" width="5.625" style="36" customWidth="1"/>
    <col min="20" max="20" width="10.875" style="36" customWidth="1"/>
    <col min="21" max="16384" width="9" style="36"/>
  </cols>
  <sheetData>
    <row r="1" spans="2:20" ht="33" x14ac:dyDescent="0.15">
      <c r="B1" s="96" t="s">
        <v>115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2:20" x14ac:dyDescent="0.15">
      <c r="B2" s="37"/>
      <c r="C2" s="38"/>
      <c r="D2" s="38"/>
      <c r="E2" s="38"/>
      <c r="F2" s="38"/>
      <c r="G2" s="38"/>
      <c r="H2" s="38"/>
      <c r="K2" s="39"/>
      <c r="M2" s="37"/>
      <c r="O2" s="37"/>
      <c r="Q2" s="37"/>
      <c r="S2" s="37"/>
      <c r="T2" s="37"/>
    </row>
    <row r="3" spans="2:20" ht="15" thickBot="1" x14ac:dyDescent="0.2">
      <c r="B3" s="37"/>
      <c r="C3" s="38"/>
      <c r="D3" s="38"/>
      <c r="E3" s="38"/>
      <c r="F3" s="38"/>
      <c r="G3" s="38"/>
      <c r="H3" s="38"/>
      <c r="K3" s="39"/>
      <c r="M3" s="37"/>
      <c r="O3" s="37"/>
      <c r="Q3" s="37"/>
      <c r="S3" s="37"/>
      <c r="T3" s="37"/>
    </row>
    <row r="4" spans="2:20" x14ac:dyDescent="0.15">
      <c r="B4" s="97" t="s">
        <v>114</v>
      </c>
      <c r="C4" s="100" t="s">
        <v>113</v>
      </c>
      <c r="D4" s="100" t="s">
        <v>112</v>
      </c>
      <c r="E4" s="103" t="s">
        <v>111</v>
      </c>
      <c r="F4" s="104"/>
      <c r="G4" s="104"/>
      <c r="H4" s="83"/>
      <c r="I4" s="107" t="s">
        <v>110</v>
      </c>
      <c r="J4" s="107"/>
      <c r="K4" s="110" t="s">
        <v>109</v>
      </c>
      <c r="L4" s="113" t="s">
        <v>108</v>
      </c>
      <c r="M4" s="114"/>
      <c r="N4" s="114"/>
      <c r="O4" s="114"/>
      <c r="P4" s="114"/>
      <c r="Q4" s="114"/>
      <c r="R4" s="114"/>
      <c r="S4" s="115"/>
      <c r="T4" s="82" t="s">
        <v>107</v>
      </c>
    </row>
    <row r="5" spans="2:20" x14ac:dyDescent="0.15">
      <c r="B5" s="98"/>
      <c r="C5" s="101"/>
      <c r="D5" s="101"/>
      <c r="E5" s="105"/>
      <c r="F5" s="106"/>
      <c r="G5" s="106"/>
      <c r="H5" s="81"/>
      <c r="I5" s="108"/>
      <c r="J5" s="108"/>
      <c r="K5" s="111"/>
      <c r="L5" s="116" t="s">
        <v>106</v>
      </c>
      <c r="M5" s="117"/>
      <c r="N5" s="117"/>
      <c r="O5" s="118"/>
      <c r="P5" s="119" t="s">
        <v>105</v>
      </c>
      <c r="Q5" s="120"/>
      <c r="R5" s="119" t="s">
        <v>104</v>
      </c>
      <c r="S5" s="120"/>
      <c r="T5" s="123" t="s">
        <v>103</v>
      </c>
    </row>
    <row r="6" spans="2:20" ht="15" thickBot="1" x14ac:dyDescent="0.2">
      <c r="B6" s="99"/>
      <c r="C6" s="102"/>
      <c r="D6" s="102"/>
      <c r="E6" s="79" t="s">
        <v>102</v>
      </c>
      <c r="F6" s="79" t="s">
        <v>101</v>
      </c>
      <c r="G6" s="78" t="s">
        <v>100</v>
      </c>
      <c r="H6" s="77" t="s">
        <v>99</v>
      </c>
      <c r="I6" s="109"/>
      <c r="J6" s="109"/>
      <c r="K6" s="112"/>
      <c r="L6" s="112" t="s">
        <v>98</v>
      </c>
      <c r="M6" s="112"/>
      <c r="N6" s="112" t="s">
        <v>97</v>
      </c>
      <c r="O6" s="112"/>
      <c r="P6" s="121"/>
      <c r="Q6" s="122"/>
      <c r="R6" s="121"/>
      <c r="S6" s="122"/>
      <c r="T6" s="124"/>
    </row>
    <row r="7" spans="2:20" x14ac:dyDescent="0.15">
      <c r="B7" s="97">
        <v>1</v>
      </c>
      <c r="C7" s="76"/>
      <c r="D7" s="126"/>
      <c r="E7" s="129"/>
      <c r="F7" s="131" t="str">
        <f>IF(T7&lt;&gt;"",4-T7,"")</f>
        <v/>
      </c>
      <c r="G7" s="134"/>
      <c r="H7" s="131" t="str">
        <f>IFERROR(VLOOKUP(VALUE(E7&amp;F7&amp;$G$7), リスク値算定シーﾄ!$B$2:$C$28, 2, FALSE), "")</f>
        <v/>
      </c>
      <c r="I7" s="137"/>
      <c r="J7" s="137"/>
      <c r="K7" s="139"/>
      <c r="L7" s="74"/>
      <c r="M7" s="73"/>
      <c r="N7" s="72"/>
      <c r="O7" s="73"/>
      <c r="P7" s="74"/>
      <c r="Q7" s="73"/>
      <c r="R7" s="72"/>
      <c r="S7" s="71"/>
      <c r="T7" s="141"/>
    </row>
    <row r="8" spans="2:20" x14ac:dyDescent="0.15">
      <c r="B8" s="125"/>
      <c r="C8" s="51"/>
      <c r="D8" s="127"/>
      <c r="E8" s="130"/>
      <c r="F8" s="132"/>
      <c r="G8" s="135"/>
      <c r="H8" s="132"/>
      <c r="I8" s="138"/>
      <c r="J8" s="138"/>
      <c r="K8" s="140"/>
      <c r="L8" s="46"/>
      <c r="M8" s="47"/>
      <c r="N8" s="53"/>
      <c r="O8" s="47"/>
      <c r="P8" s="46"/>
      <c r="Q8" s="47"/>
      <c r="R8" s="53"/>
      <c r="S8" s="45"/>
      <c r="T8" s="142"/>
    </row>
    <row r="9" spans="2:20" x14ac:dyDescent="0.15">
      <c r="B9" s="125"/>
      <c r="C9" s="51"/>
      <c r="D9" s="127"/>
      <c r="E9" s="130"/>
      <c r="F9" s="132"/>
      <c r="G9" s="135"/>
      <c r="H9" s="132"/>
      <c r="I9" s="138"/>
      <c r="J9" s="138"/>
      <c r="K9" s="140"/>
      <c r="L9" s="46"/>
      <c r="M9" s="47"/>
      <c r="N9" s="53"/>
      <c r="O9" s="47"/>
      <c r="P9" s="46"/>
      <c r="Q9" s="47"/>
      <c r="R9" s="53"/>
      <c r="S9" s="45"/>
      <c r="T9" s="142"/>
    </row>
    <row r="10" spans="2:20" x14ac:dyDescent="0.15">
      <c r="B10" s="125"/>
      <c r="C10" s="51"/>
      <c r="D10" s="127"/>
      <c r="E10" s="130"/>
      <c r="F10" s="132"/>
      <c r="G10" s="135"/>
      <c r="H10" s="132"/>
      <c r="I10" s="138"/>
      <c r="J10" s="138"/>
      <c r="K10" s="140"/>
      <c r="L10" s="46"/>
      <c r="M10" s="47"/>
      <c r="N10" s="53"/>
      <c r="O10" s="47"/>
      <c r="P10" s="46"/>
      <c r="Q10" s="47"/>
      <c r="R10" s="53"/>
      <c r="S10" s="45"/>
      <c r="T10" s="142"/>
    </row>
    <row r="11" spans="2:20" x14ac:dyDescent="0.15">
      <c r="B11" s="125"/>
      <c r="C11" s="51"/>
      <c r="D11" s="127"/>
      <c r="E11" s="130"/>
      <c r="F11" s="133"/>
      <c r="G11" s="135"/>
      <c r="H11" s="132"/>
      <c r="I11" s="138"/>
      <c r="J11" s="138"/>
      <c r="K11" s="140"/>
      <c r="L11" s="55"/>
      <c r="M11" s="68"/>
      <c r="N11" s="69"/>
      <c r="O11" s="68"/>
      <c r="P11" s="55"/>
      <c r="Q11" s="68"/>
      <c r="R11" s="67"/>
      <c r="S11" s="66"/>
      <c r="T11" s="143"/>
    </row>
    <row r="12" spans="2:20" x14ac:dyDescent="0.15">
      <c r="B12" s="125">
        <f>1+B7</f>
        <v>2</v>
      </c>
      <c r="C12" s="51"/>
      <c r="D12" s="127"/>
      <c r="E12" s="130"/>
      <c r="F12" s="132" t="str">
        <f>IF(T12&lt;&gt;"",4-T12,"")</f>
        <v/>
      </c>
      <c r="G12" s="135"/>
      <c r="H12" s="132" t="str">
        <f>IFERROR(VLOOKUP(VALUE(E12&amp;F12&amp;$G$7), リスク値算定シーﾄ!$B$2:$C$28, 2, FALSE), "")</f>
        <v/>
      </c>
      <c r="I12" s="138"/>
      <c r="J12" s="138"/>
      <c r="K12" s="140"/>
      <c r="L12" s="46"/>
      <c r="M12" s="47"/>
      <c r="N12" s="65"/>
      <c r="O12" s="47"/>
      <c r="P12" s="46"/>
      <c r="Q12" s="47"/>
      <c r="R12" s="65"/>
      <c r="S12" s="45"/>
      <c r="T12" s="142"/>
    </row>
    <row r="13" spans="2:20" x14ac:dyDescent="0.15">
      <c r="B13" s="125"/>
      <c r="C13" s="51"/>
      <c r="D13" s="127"/>
      <c r="E13" s="130"/>
      <c r="F13" s="132"/>
      <c r="G13" s="135"/>
      <c r="H13" s="132"/>
      <c r="I13" s="138"/>
      <c r="J13" s="138"/>
      <c r="K13" s="140"/>
      <c r="L13" s="46"/>
      <c r="M13" s="47"/>
      <c r="N13" s="53"/>
      <c r="O13" s="47"/>
      <c r="P13" s="46"/>
      <c r="Q13" s="47"/>
      <c r="R13" s="53"/>
      <c r="S13" s="45"/>
      <c r="T13" s="142"/>
    </row>
    <row r="14" spans="2:20" x14ac:dyDescent="0.15">
      <c r="B14" s="125"/>
      <c r="C14" s="51"/>
      <c r="D14" s="127"/>
      <c r="E14" s="130"/>
      <c r="F14" s="132"/>
      <c r="G14" s="135"/>
      <c r="H14" s="132"/>
      <c r="I14" s="138"/>
      <c r="J14" s="138"/>
      <c r="K14" s="140"/>
      <c r="L14" s="46"/>
      <c r="M14" s="47"/>
      <c r="N14" s="53"/>
      <c r="O14" s="47"/>
      <c r="P14" s="46"/>
      <c r="Q14" s="47"/>
      <c r="R14" s="53"/>
      <c r="S14" s="45"/>
      <c r="T14" s="142"/>
    </row>
    <row r="15" spans="2:20" x14ac:dyDescent="0.15">
      <c r="B15" s="125"/>
      <c r="C15" s="51"/>
      <c r="D15" s="127"/>
      <c r="E15" s="130"/>
      <c r="F15" s="132"/>
      <c r="G15" s="135"/>
      <c r="H15" s="132"/>
      <c r="I15" s="138"/>
      <c r="J15" s="138"/>
      <c r="K15" s="140"/>
      <c r="L15" s="46"/>
      <c r="M15" s="47"/>
      <c r="N15" s="53"/>
      <c r="O15" s="47"/>
      <c r="P15" s="46"/>
      <c r="Q15" s="47"/>
      <c r="R15" s="53"/>
      <c r="S15" s="45"/>
      <c r="T15" s="142"/>
    </row>
    <row r="16" spans="2:20" x14ac:dyDescent="0.15">
      <c r="B16" s="125"/>
      <c r="C16" s="51"/>
      <c r="D16" s="127"/>
      <c r="E16" s="130"/>
      <c r="F16" s="132"/>
      <c r="G16" s="135"/>
      <c r="H16" s="132"/>
      <c r="I16" s="138"/>
      <c r="J16" s="138"/>
      <c r="K16" s="140"/>
      <c r="L16" s="46"/>
      <c r="M16" s="47"/>
      <c r="N16" s="53"/>
      <c r="O16" s="47"/>
      <c r="P16" s="57"/>
      <c r="Q16" s="47"/>
      <c r="R16" s="53"/>
      <c r="S16" s="45"/>
      <c r="T16" s="142"/>
    </row>
    <row r="17" spans="2:20" x14ac:dyDescent="0.15">
      <c r="B17" s="125">
        <f>1+B12</f>
        <v>3</v>
      </c>
      <c r="C17" s="51"/>
      <c r="D17" s="127"/>
      <c r="E17" s="130"/>
      <c r="F17" s="132" t="str">
        <f>IF(T17&lt;&gt;"",4-T17,"")</f>
        <v/>
      </c>
      <c r="G17" s="135"/>
      <c r="H17" s="132" t="str">
        <f>IFERROR(VLOOKUP(VALUE(E17&amp;F17&amp;$G$7), リスク値算定シーﾄ!$B$2:$C$28, 2, FALSE), "")</f>
        <v/>
      </c>
      <c r="I17" s="138"/>
      <c r="J17" s="138"/>
      <c r="K17" s="140"/>
      <c r="L17" s="46"/>
      <c r="M17" s="47"/>
      <c r="N17" s="64"/>
      <c r="O17" s="47"/>
      <c r="P17" s="46"/>
      <c r="Q17" s="47"/>
      <c r="R17" s="46"/>
      <c r="S17" s="45"/>
      <c r="T17" s="142"/>
    </row>
    <row r="18" spans="2:20" x14ac:dyDescent="0.15">
      <c r="B18" s="125"/>
      <c r="C18" s="51"/>
      <c r="D18" s="127"/>
      <c r="E18" s="130"/>
      <c r="F18" s="132"/>
      <c r="G18" s="135"/>
      <c r="H18" s="132"/>
      <c r="I18" s="138"/>
      <c r="J18" s="138"/>
      <c r="K18" s="140"/>
      <c r="L18" s="46"/>
      <c r="M18" s="47"/>
      <c r="N18" s="46"/>
      <c r="O18" s="47"/>
      <c r="P18" s="46"/>
      <c r="Q18" s="47"/>
      <c r="R18" s="46"/>
      <c r="S18" s="45"/>
      <c r="T18" s="142"/>
    </row>
    <row r="19" spans="2:20" x14ac:dyDescent="0.15">
      <c r="B19" s="125"/>
      <c r="C19" s="51"/>
      <c r="D19" s="127"/>
      <c r="E19" s="130"/>
      <c r="F19" s="132"/>
      <c r="G19" s="135"/>
      <c r="H19" s="132"/>
      <c r="I19" s="138"/>
      <c r="J19" s="138"/>
      <c r="K19" s="140"/>
      <c r="L19" s="46"/>
      <c r="M19" s="47"/>
      <c r="N19" s="46"/>
      <c r="O19" s="47"/>
      <c r="P19" s="46"/>
      <c r="Q19" s="47"/>
      <c r="R19" s="46"/>
      <c r="S19" s="45"/>
      <c r="T19" s="142"/>
    </row>
    <row r="20" spans="2:20" x14ac:dyDescent="0.15">
      <c r="B20" s="125"/>
      <c r="C20" s="51"/>
      <c r="D20" s="127"/>
      <c r="E20" s="130"/>
      <c r="F20" s="132"/>
      <c r="G20" s="135"/>
      <c r="H20" s="132"/>
      <c r="I20" s="138"/>
      <c r="J20" s="138"/>
      <c r="K20" s="140"/>
      <c r="L20" s="46"/>
      <c r="M20" s="47"/>
      <c r="N20" s="46"/>
      <c r="O20" s="47"/>
      <c r="P20" s="46"/>
      <c r="Q20" s="47"/>
      <c r="R20" s="46"/>
      <c r="S20" s="45"/>
      <c r="T20" s="142"/>
    </row>
    <row r="21" spans="2:20" x14ac:dyDescent="0.15">
      <c r="B21" s="125"/>
      <c r="C21" s="51"/>
      <c r="D21" s="127"/>
      <c r="E21" s="130"/>
      <c r="F21" s="132"/>
      <c r="G21" s="135"/>
      <c r="H21" s="132"/>
      <c r="I21" s="138"/>
      <c r="J21" s="138"/>
      <c r="K21" s="140"/>
      <c r="L21" s="46"/>
      <c r="M21" s="47"/>
      <c r="N21" s="46"/>
      <c r="O21" s="47"/>
      <c r="P21" s="46"/>
      <c r="Q21" s="47"/>
      <c r="R21" s="46"/>
      <c r="S21" s="45"/>
      <c r="T21" s="142"/>
    </row>
    <row r="22" spans="2:20" x14ac:dyDescent="0.15">
      <c r="B22" s="125">
        <f>1+B17</f>
        <v>4</v>
      </c>
      <c r="C22" s="51"/>
      <c r="D22" s="127"/>
      <c r="E22" s="130"/>
      <c r="F22" s="132" t="str">
        <f>IF(T22&lt;&gt;"",4-T22,"")</f>
        <v/>
      </c>
      <c r="G22" s="135"/>
      <c r="H22" s="132" t="str">
        <f>IFERROR(VLOOKUP(VALUE(E22&amp;F22&amp;$G$7), リスク値算定シーﾄ!$B$2:$C$28, 2, FALSE), "")</f>
        <v/>
      </c>
      <c r="I22" s="138"/>
      <c r="J22" s="138"/>
      <c r="K22" s="140"/>
      <c r="L22" s="46"/>
      <c r="M22" s="47"/>
      <c r="N22" s="46"/>
      <c r="O22" s="47"/>
      <c r="P22" s="46"/>
      <c r="Q22" s="47"/>
      <c r="R22" s="46"/>
      <c r="S22" s="47"/>
      <c r="T22" s="142"/>
    </row>
    <row r="23" spans="2:20" x14ac:dyDescent="0.15">
      <c r="B23" s="125"/>
      <c r="C23" s="51"/>
      <c r="D23" s="127"/>
      <c r="E23" s="130"/>
      <c r="F23" s="132"/>
      <c r="G23" s="135"/>
      <c r="H23" s="132"/>
      <c r="I23" s="138"/>
      <c r="J23" s="138"/>
      <c r="K23" s="140"/>
      <c r="L23" s="46"/>
      <c r="M23" s="63"/>
      <c r="N23" s="46"/>
      <c r="O23" s="47"/>
      <c r="P23" s="46"/>
      <c r="Q23" s="47"/>
      <c r="R23" s="46"/>
      <c r="S23" s="47"/>
      <c r="T23" s="142"/>
    </row>
    <row r="24" spans="2:20" x14ac:dyDescent="0.15">
      <c r="B24" s="125"/>
      <c r="C24" s="51"/>
      <c r="D24" s="127"/>
      <c r="E24" s="130"/>
      <c r="F24" s="132"/>
      <c r="G24" s="135"/>
      <c r="H24" s="132"/>
      <c r="I24" s="138"/>
      <c r="J24" s="138"/>
      <c r="K24" s="140"/>
      <c r="L24" s="46"/>
      <c r="M24" s="47"/>
      <c r="N24" s="46"/>
      <c r="O24" s="47"/>
      <c r="P24" s="46"/>
      <c r="Q24" s="47"/>
      <c r="R24" s="46"/>
      <c r="S24" s="47"/>
      <c r="T24" s="142"/>
    </row>
    <row r="25" spans="2:20" x14ac:dyDescent="0.15">
      <c r="B25" s="125"/>
      <c r="C25" s="51"/>
      <c r="D25" s="127"/>
      <c r="E25" s="130"/>
      <c r="F25" s="132"/>
      <c r="G25" s="135"/>
      <c r="H25" s="132"/>
      <c r="I25" s="138"/>
      <c r="J25" s="138"/>
      <c r="K25" s="140"/>
      <c r="L25" s="46"/>
      <c r="M25" s="47"/>
      <c r="N25" s="46"/>
      <c r="O25" s="47"/>
      <c r="P25" s="46"/>
      <c r="Q25" s="47"/>
      <c r="R25" s="46"/>
      <c r="S25" s="47"/>
      <c r="T25" s="142"/>
    </row>
    <row r="26" spans="2:20" x14ac:dyDescent="0.15">
      <c r="B26" s="125"/>
      <c r="C26" s="51"/>
      <c r="D26" s="127"/>
      <c r="E26" s="130"/>
      <c r="F26" s="132"/>
      <c r="G26" s="135"/>
      <c r="H26" s="132"/>
      <c r="I26" s="138"/>
      <c r="J26" s="138"/>
      <c r="K26" s="140"/>
      <c r="L26" s="46"/>
      <c r="M26" s="47"/>
      <c r="N26" s="46"/>
      <c r="O26" s="47"/>
      <c r="P26" s="46"/>
      <c r="Q26" s="47"/>
      <c r="R26" s="46"/>
      <c r="S26" s="47"/>
      <c r="T26" s="142"/>
    </row>
    <row r="27" spans="2:20" x14ac:dyDescent="0.15">
      <c r="B27" s="125">
        <f>1+B22</f>
        <v>5</v>
      </c>
      <c r="C27" s="51"/>
      <c r="D27" s="127"/>
      <c r="E27" s="130"/>
      <c r="F27" s="132" t="str">
        <f>IF(T27&lt;&gt;"",4-T27,"")</f>
        <v/>
      </c>
      <c r="G27" s="135"/>
      <c r="H27" s="132" t="str">
        <f>IFERROR(VLOOKUP(VALUE(E27&amp;F27&amp;$G$7), リスク値算定シーﾄ!$B$2:$C$28, 2, FALSE), "")</f>
        <v/>
      </c>
      <c r="I27" s="144"/>
      <c r="J27" s="138"/>
      <c r="K27" s="140"/>
      <c r="L27" s="46"/>
      <c r="M27" s="47"/>
      <c r="N27" s="46"/>
      <c r="O27" s="47"/>
      <c r="P27" s="46"/>
      <c r="Q27" s="47"/>
      <c r="R27" s="46"/>
      <c r="S27" s="47"/>
      <c r="T27" s="142"/>
    </row>
    <row r="28" spans="2:20" x14ac:dyDescent="0.15">
      <c r="B28" s="125"/>
      <c r="C28" s="51"/>
      <c r="D28" s="127"/>
      <c r="E28" s="130"/>
      <c r="F28" s="132"/>
      <c r="G28" s="135"/>
      <c r="H28" s="132"/>
      <c r="I28" s="138"/>
      <c r="J28" s="138"/>
      <c r="K28" s="140"/>
      <c r="L28" s="46"/>
      <c r="M28" s="47"/>
      <c r="N28" s="46"/>
      <c r="O28" s="47"/>
      <c r="P28" s="46"/>
      <c r="Q28" s="47"/>
      <c r="R28" s="46"/>
      <c r="S28" s="47"/>
      <c r="T28" s="142"/>
    </row>
    <row r="29" spans="2:20" x14ac:dyDescent="0.15">
      <c r="B29" s="125"/>
      <c r="C29" s="51"/>
      <c r="D29" s="127"/>
      <c r="E29" s="130"/>
      <c r="F29" s="132"/>
      <c r="G29" s="135"/>
      <c r="H29" s="132"/>
      <c r="I29" s="138"/>
      <c r="J29" s="138"/>
      <c r="K29" s="140"/>
      <c r="L29" s="46"/>
      <c r="M29" s="47"/>
      <c r="N29" s="46"/>
      <c r="O29" s="47"/>
      <c r="P29" s="46"/>
      <c r="Q29" s="47"/>
      <c r="R29" s="46"/>
      <c r="S29" s="47"/>
      <c r="T29" s="142"/>
    </row>
    <row r="30" spans="2:20" x14ac:dyDescent="0.15">
      <c r="B30" s="125"/>
      <c r="C30" s="51"/>
      <c r="D30" s="127"/>
      <c r="E30" s="130"/>
      <c r="F30" s="132"/>
      <c r="G30" s="135"/>
      <c r="H30" s="132"/>
      <c r="I30" s="138"/>
      <c r="J30" s="138"/>
      <c r="K30" s="140"/>
      <c r="L30" s="46"/>
      <c r="M30" s="47"/>
      <c r="N30" s="46"/>
      <c r="O30" s="47"/>
      <c r="P30" s="46"/>
      <c r="Q30" s="47"/>
      <c r="R30" s="46"/>
      <c r="S30" s="47"/>
      <c r="T30" s="142"/>
    </row>
    <row r="31" spans="2:20" x14ac:dyDescent="0.15">
      <c r="B31" s="125"/>
      <c r="C31" s="51"/>
      <c r="D31" s="127"/>
      <c r="E31" s="130"/>
      <c r="F31" s="132"/>
      <c r="G31" s="135"/>
      <c r="H31" s="132"/>
      <c r="I31" s="138"/>
      <c r="J31" s="138"/>
      <c r="K31" s="140"/>
      <c r="L31" s="52"/>
      <c r="M31" s="47"/>
      <c r="N31" s="46"/>
      <c r="O31" s="47"/>
      <c r="P31" s="46"/>
      <c r="Q31" s="47"/>
      <c r="R31" s="46"/>
      <c r="S31" s="47"/>
      <c r="T31" s="142"/>
    </row>
    <row r="32" spans="2:20" x14ac:dyDescent="0.15">
      <c r="B32" s="125">
        <f>1+B27</f>
        <v>6</v>
      </c>
      <c r="C32" s="51"/>
      <c r="D32" s="127"/>
      <c r="E32" s="130"/>
      <c r="F32" s="132" t="str">
        <f>IF(T32&lt;&gt;"",4-T32,"")</f>
        <v/>
      </c>
      <c r="G32" s="135"/>
      <c r="H32" s="132" t="str">
        <f>IFERROR(VLOOKUP(VALUE(E32&amp;F32&amp;$G$7), リスク値算定シーﾄ!$B$2:$C$28, 2, FALSE), "")</f>
        <v/>
      </c>
      <c r="I32" s="138"/>
      <c r="J32" s="138"/>
      <c r="K32" s="140"/>
      <c r="L32" s="57"/>
      <c r="M32" s="47"/>
      <c r="N32" s="57"/>
      <c r="O32" s="47"/>
      <c r="P32" s="46"/>
      <c r="Q32" s="47"/>
      <c r="R32" s="54"/>
      <c r="S32" s="47"/>
      <c r="T32" s="142"/>
    </row>
    <row r="33" spans="1:20" x14ac:dyDescent="0.15">
      <c r="B33" s="125"/>
      <c r="C33" s="51"/>
      <c r="D33" s="127"/>
      <c r="E33" s="130"/>
      <c r="F33" s="132"/>
      <c r="G33" s="135"/>
      <c r="H33" s="132"/>
      <c r="I33" s="138"/>
      <c r="J33" s="138"/>
      <c r="K33" s="140"/>
      <c r="L33" s="57"/>
      <c r="M33" s="47"/>
      <c r="N33" s="57"/>
      <c r="O33" s="47"/>
      <c r="P33" s="46"/>
      <c r="Q33" s="47"/>
      <c r="R33" s="54"/>
      <c r="S33" s="47"/>
      <c r="T33" s="142"/>
    </row>
    <row r="34" spans="1:20" x14ac:dyDescent="0.15">
      <c r="B34" s="125"/>
      <c r="C34" s="51"/>
      <c r="D34" s="127"/>
      <c r="E34" s="130"/>
      <c r="F34" s="132"/>
      <c r="G34" s="135"/>
      <c r="H34" s="132"/>
      <c r="I34" s="138"/>
      <c r="J34" s="138"/>
      <c r="K34" s="140"/>
      <c r="L34" s="57"/>
      <c r="M34" s="47"/>
      <c r="N34" s="57"/>
      <c r="O34" s="47"/>
      <c r="P34" s="46"/>
      <c r="Q34" s="47"/>
      <c r="R34" s="54"/>
      <c r="S34" s="47"/>
      <c r="T34" s="142"/>
    </row>
    <row r="35" spans="1:20" x14ac:dyDescent="0.15">
      <c r="B35" s="125"/>
      <c r="C35" s="51"/>
      <c r="D35" s="127"/>
      <c r="E35" s="130"/>
      <c r="F35" s="132"/>
      <c r="G35" s="135"/>
      <c r="H35" s="132"/>
      <c r="I35" s="138"/>
      <c r="J35" s="138"/>
      <c r="K35" s="140"/>
      <c r="L35" s="57"/>
      <c r="M35" s="47"/>
      <c r="N35" s="57"/>
      <c r="O35" s="47"/>
      <c r="P35" s="46"/>
      <c r="Q35" s="47"/>
      <c r="R35" s="54"/>
      <c r="S35" s="47"/>
      <c r="T35" s="142"/>
    </row>
    <row r="36" spans="1:20" x14ac:dyDescent="0.15">
      <c r="B36" s="125"/>
      <c r="C36" s="51"/>
      <c r="D36" s="127"/>
      <c r="E36" s="130"/>
      <c r="F36" s="132"/>
      <c r="G36" s="135"/>
      <c r="H36" s="132"/>
      <c r="I36" s="138"/>
      <c r="J36" s="138"/>
      <c r="K36" s="140"/>
      <c r="L36" s="57"/>
      <c r="M36" s="47"/>
      <c r="N36" s="62"/>
      <c r="O36" s="47"/>
      <c r="P36" s="54"/>
      <c r="Q36" s="47"/>
      <c r="R36" s="54"/>
      <c r="S36" s="47"/>
      <c r="T36" s="142"/>
    </row>
    <row r="37" spans="1:20" x14ac:dyDescent="0.15">
      <c r="A37" s="36" t="s">
        <v>2</v>
      </c>
      <c r="B37" s="125">
        <f>1+B32</f>
        <v>7</v>
      </c>
      <c r="C37" s="51"/>
      <c r="D37" s="127"/>
      <c r="E37" s="130"/>
      <c r="F37" s="132" t="str">
        <f>IF(T37&lt;&gt;"",4-T37,"")</f>
        <v/>
      </c>
      <c r="G37" s="135"/>
      <c r="H37" s="132" t="str">
        <f>IFERROR(VLOOKUP(VALUE(E37&amp;F37&amp;$G$7), リスク値算定シーﾄ!$B$2:$C$28, 2, FALSE), "")</f>
        <v/>
      </c>
      <c r="I37" s="138"/>
      <c r="J37" s="138"/>
      <c r="K37" s="140"/>
      <c r="L37" s="57"/>
      <c r="M37" s="47"/>
      <c r="N37" s="46"/>
      <c r="O37" s="47"/>
      <c r="P37" s="46"/>
      <c r="Q37" s="47"/>
      <c r="R37" s="54"/>
      <c r="S37" s="47"/>
      <c r="T37" s="142"/>
    </row>
    <row r="38" spans="1:20" x14ac:dyDescent="0.15">
      <c r="B38" s="125"/>
      <c r="C38" s="51"/>
      <c r="D38" s="127"/>
      <c r="E38" s="130"/>
      <c r="F38" s="132"/>
      <c r="G38" s="135"/>
      <c r="H38" s="132"/>
      <c r="I38" s="138"/>
      <c r="J38" s="138"/>
      <c r="K38" s="140"/>
      <c r="L38" s="57"/>
      <c r="M38" s="47"/>
      <c r="N38" s="56"/>
      <c r="O38" s="47"/>
      <c r="P38" s="46"/>
      <c r="Q38" s="47"/>
      <c r="R38" s="54"/>
      <c r="S38" s="47"/>
      <c r="T38" s="142"/>
    </row>
    <row r="39" spans="1:20" x14ac:dyDescent="0.15">
      <c r="B39" s="125"/>
      <c r="C39" s="51"/>
      <c r="D39" s="127"/>
      <c r="E39" s="130"/>
      <c r="F39" s="132"/>
      <c r="G39" s="135"/>
      <c r="H39" s="132"/>
      <c r="I39" s="138"/>
      <c r="J39" s="138"/>
      <c r="K39" s="140"/>
      <c r="L39" s="57"/>
      <c r="M39" s="47"/>
      <c r="N39" s="56"/>
      <c r="O39" s="47"/>
      <c r="P39" s="46"/>
      <c r="Q39" s="47"/>
      <c r="R39" s="54"/>
      <c r="S39" s="47"/>
      <c r="T39" s="142"/>
    </row>
    <row r="40" spans="1:20" x14ac:dyDescent="0.15">
      <c r="B40" s="125"/>
      <c r="C40" s="51"/>
      <c r="D40" s="127"/>
      <c r="E40" s="130"/>
      <c r="F40" s="132"/>
      <c r="G40" s="135"/>
      <c r="H40" s="132"/>
      <c r="I40" s="138"/>
      <c r="J40" s="138"/>
      <c r="K40" s="140"/>
      <c r="L40" s="57"/>
      <c r="M40" s="47"/>
      <c r="N40" s="56"/>
      <c r="O40" s="47"/>
      <c r="P40" s="46"/>
      <c r="Q40" s="47"/>
      <c r="R40" s="54"/>
      <c r="S40" s="47"/>
      <c r="T40" s="142"/>
    </row>
    <row r="41" spans="1:20" x14ac:dyDescent="0.15">
      <c r="B41" s="125"/>
      <c r="C41" s="51"/>
      <c r="D41" s="127"/>
      <c r="E41" s="130"/>
      <c r="F41" s="132"/>
      <c r="G41" s="135"/>
      <c r="H41" s="132"/>
      <c r="I41" s="138"/>
      <c r="J41" s="138"/>
      <c r="K41" s="140"/>
      <c r="L41" s="57"/>
      <c r="M41" s="47"/>
      <c r="N41" s="56"/>
      <c r="O41" s="47"/>
      <c r="P41" s="46"/>
      <c r="Q41" s="47"/>
      <c r="R41" s="54"/>
      <c r="S41" s="47"/>
      <c r="T41" s="142"/>
    </row>
    <row r="42" spans="1:20" x14ac:dyDescent="0.15">
      <c r="A42" s="36" t="s">
        <v>2</v>
      </c>
      <c r="B42" s="125">
        <f>1+B37</f>
        <v>8</v>
      </c>
      <c r="C42" s="51"/>
      <c r="D42" s="127"/>
      <c r="E42" s="130"/>
      <c r="F42" s="132" t="str">
        <f>IF(T42&lt;&gt;"",4-T42,"")</f>
        <v/>
      </c>
      <c r="G42" s="135"/>
      <c r="H42" s="132" t="str">
        <f>IFERROR(VLOOKUP(VALUE(E42&amp;F42&amp;$G$7), リスク値算定シーﾄ!$B$2:$C$28, 2, FALSE), "")</f>
        <v/>
      </c>
      <c r="I42" s="138"/>
      <c r="J42" s="138"/>
      <c r="K42" s="140"/>
      <c r="L42" s="57"/>
      <c r="M42" s="47"/>
      <c r="N42" s="57"/>
      <c r="O42" s="47"/>
      <c r="P42" s="46"/>
      <c r="Q42" s="47"/>
      <c r="R42" s="54"/>
      <c r="S42" s="47"/>
      <c r="T42" s="142"/>
    </row>
    <row r="43" spans="1:20" x14ac:dyDescent="0.15">
      <c r="B43" s="125"/>
      <c r="C43" s="51"/>
      <c r="D43" s="127"/>
      <c r="E43" s="130"/>
      <c r="F43" s="132"/>
      <c r="G43" s="135"/>
      <c r="H43" s="132"/>
      <c r="I43" s="138"/>
      <c r="J43" s="138"/>
      <c r="K43" s="140"/>
      <c r="L43" s="57"/>
      <c r="M43" s="47"/>
      <c r="N43" s="57"/>
      <c r="O43" s="47"/>
      <c r="P43" s="46"/>
      <c r="Q43" s="47"/>
      <c r="R43" s="54"/>
      <c r="S43" s="47"/>
      <c r="T43" s="142"/>
    </row>
    <row r="44" spans="1:20" x14ac:dyDescent="0.15">
      <c r="B44" s="125"/>
      <c r="C44" s="51"/>
      <c r="D44" s="127"/>
      <c r="E44" s="130"/>
      <c r="F44" s="132"/>
      <c r="G44" s="135"/>
      <c r="H44" s="132"/>
      <c r="I44" s="138"/>
      <c r="J44" s="138"/>
      <c r="K44" s="140"/>
      <c r="L44" s="57"/>
      <c r="M44" s="47"/>
      <c r="N44" s="57"/>
      <c r="O44" s="47"/>
      <c r="P44" s="46"/>
      <c r="Q44" s="47"/>
      <c r="R44" s="54"/>
      <c r="S44" s="47"/>
      <c r="T44" s="142"/>
    </row>
    <row r="45" spans="1:20" x14ac:dyDescent="0.15">
      <c r="B45" s="125"/>
      <c r="C45" s="51"/>
      <c r="D45" s="127"/>
      <c r="E45" s="130"/>
      <c r="F45" s="132"/>
      <c r="G45" s="135"/>
      <c r="H45" s="132"/>
      <c r="I45" s="138"/>
      <c r="J45" s="138"/>
      <c r="K45" s="140"/>
      <c r="L45" s="57"/>
      <c r="M45" s="47"/>
      <c r="N45" s="57"/>
      <c r="O45" s="47"/>
      <c r="P45" s="46"/>
      <c r="Q45" s="47"/>
      <c r="R45" s="54"/>
      <c r="S45" s="47"/>
      <c r="T45" s="142"/>
    </row>
    <row r="46" spans="1:20" x14ac:dyDescent="0.15">
      <c r="B46" s="125"/>
      <c r="C46" s="51"/>
      <c r="D46" s="127"/>
      <c r="E46" s="130"/>
      <c r="F46" s="132"/>
      <c r="G46" s="135"/>
      <c r="H46" s="132"/>
      <c r="I46" s="138"/>
      <c r="J46" s="138"/>
      <c r="K46" s="140"/>
      <c r="L46" s="57"/>
      <c r="M46" s="47"/>
      <c r="N46" s="56"/>
      <c r="O46" s="47"/>
      <c r="P46" s="54"/>
      <c r="Q46" s="47"/>
      <c r="R46" s="54"/>
      <c r="S46" s="47"/>
      <c r="T46" s="142"/>
    </row>
    <row r="47" spans="1:20" x14ac:dyDescent="0.15">
      <c r="A47" s="36" t="s">
        <v>2</v>
      </c>
      <c r="B47" s="125">
        <f>1+B42</f>
        <v>9</v>
      </c>
      <c r="C47" s="51"/>
      <c r="D47" s="127"/>
      <c r="E47" s="130"/>
      <c r="F47" s="132" t="str">
        <f>IF(T47&lt;&gt;"",4-T47,"")</f>
        <v/>
      </c>
      <c r="G47" s="135"/>
      <c r="H47" s="132" t="str">
        <f>IFERROR(VLOOKUP(VALUE(E47&amp;F47&amp;$G$7), リスク値算定シーﾄ!$B$2:$C$28, 2, FALSE), "")</f>
        <v/>
      </c>
      <c r="I47" s="138"/>
      <c r="J47" s="138"/>
      <c r="K47" s="140"/>
      <c r="L47" s="57"/>
      <c r="M47" s="47"/>
      <c r="N47" s="57"/>
      <c r="O47" s="47"/>
      <c r="P47" s="46"/>
      <c r="Q47" s="47"/>
      <c r="R47" s="54"/>
      <c r="S47" s="47"/>
      <c r="T47" s="142"/>
    </row>
    <row r="48" spans="1:20" x14ac:dyDescent="0.15">
      <c r="B48" s="125"/>
      <c r="C48" s="51"/>
      <c r="D48" s="127"/>
      <c r="E48" s="130"/>
      <c r="F48" s="132"/>
      <c r="G48" s="135"/>
      <c r="H48" s="132"/>
      <c r="I48" s="138"/>
      <c r="J48" s="138"/>
      <c r="K48" s="140"/>
      <c r="L48" s="57"/>
      <c r="M48" s="47"/>
      <c r="N48" s="57"/>
      <c r="O48" s="47"/>
      <c r="P48" s="46"/>
      <c r="Q48" s="47"/>
      <c r="R48" s="54"/>
      <c r="S48" s="47"/>
      <c r="T48" s="142"/>
    </row>
    <row r="49" spans="1:20" x14ac:dyDescent="0.15">
      <c r="B49" s="125"/>
      <c r="C49" s="51"/>
      <c r="D49" s="127"/>
      <c r="E49" s="130"/>
      <c r="F49" s="132"/>
      <c r="G49" s="135"/>
      <c r="H49" s="132"/>
      <c r="I49" s="138"/>
      <c r="J49" s="138"/>
      <c r="K49" s="140"/>
      <c r="L49" s="57"/>
      <c r="M49" s="47"/>
      <c r="N49" s="57"/>
      <c r="O49" s="47"/>
      <c r="P49" s="46"/>
      <c r="Q49" s="47"/>
      <c r="R49" s="54"/>
      <c r="S49" s="47"/>
      <c r="T49" s="142"/>
    </row>
    <row r="50" spans="1:20" x14ac:dyDescent="0.15">
      <c r="B50" s="125"/>
      <c r="C50" s="51"/>
      <c r="D50" s="127"/>
      <c r="E50" s="130"/>
      <c r="F50" s="132"/>
      <c r="G50" s="135"/>
      <c r="H50" s="132"/>
      <c r="I50" s="138"/>
      <c r="J50" s="138"/>
      <c r="K50" s="140"/>
      <c r="L50" s="57"/>
      <c r="M50" s="47"/>
      <c r="N50" s="56"/>
      <c r="O50" s="47"/>
      <c r="P50" s="46"/>
      <c r="Q50" s="47"/>
      <c r="R50" s="54"/>
      <c r="S50" s="47"/>
      <c r="T50" s="142"/>
    </row>
    <row r="51" spans="1:20" x14ac:dyDescent="0.15">
      <c r="B51" s="125"/>
      <c r="C51" s="51"/>
      <c r="D51" s="127"/>
      <c r="E51" s="130"/>
      <c r="F51" s="132"/>
      <c r="G51" s="135"/>
      <c r="H51" s="132"/>
      <c r="I51" s="138"/>
      <c r="J51" s="138"/>
      <c r="K51" s="140"/>
      <c r="L51" s="57"/>
      <c r="M51" s="47"/>
      <c r="N51" s="56"/>
      <c r="O51" s="47"/>
      <c r="P51" s="54"/>
      <c r="Q51" s="47"/>
      <c r="R51" s="54"/>
      <c r="S51" s="47"/>
      <c r="T51" s="142"/>
    </row>
    <row r="52" spans="1:20" x14ac:dyDescent="0.15">
      <c r="A52" s="36" t="s">
        <v>2</v>
      </c>
      <c r="B52" s="125">
        <f>1+B47</f>
        <v>10</v>
      </c>
      <c r="C52" s="51"/>
      <c r="D52" s="127"/>
      <c r="E52" s="130"/>
      <c r="F52" s="132" t="str">
        <f>IF(T52&lt;&gt;"",4-T52,"")</f>
        <v/>
      </c>
      <c r="G52" s="135"/>
      <c r="H52" s="132" t="str">
        <f>IFERROR(VLOOKUP(VALUE(E52&amp;F52&amp;$G$7), リスク値算定シーﾄ!$B$2:$C$28, 2, FALSE), "")</f>
        <v/>
      </c>
      <c r="I52" s="138"/>
      <c r="J52" s="138"/>
      <c r="K52" s="140"/>
      <c r="L52" s="57"/>
      <c r="M52" s="47"/>
      <c r="N52" s="46"/>
      <c r="O52" s="47"/>
      <c r="P52" s="46"/>
      <c r="Q52" s="47"/>
      <c r="R52" s="54"/>
      <c r="S52" s="47"/>
      <c r="T52" s="142"/>
    </row>
    <row r="53" spans="1:20" x14ac:dyDescent="0.15">
      <c r="B53" s="125"/>
      <c r="C53" s="51"/>
      <c r="D53" s="127"/>
      <c r="E53" s="130"/>
      <c r="F53" s="132"/>
      <c r="G53" s="135"/>
      <c r="H53" s="132"/>
      <c r="I53" s="138"/>
      <c r="J53" s="138"/>
      <c r="K53" s="140"/>
      <c r="L53" s="57"/>
      <c r="M53" s="47"/>
      <c r="N53" s="56"/>
      <c r="O53" s="47"/>
      <c r="P53" s="46"/>
      <c r="Q53" s="47"/>
      <c r="R53" s="54"/>
      <c r="S53" s="47"/>
      <c r="T53" s="142"/>
    </row>
    <row r="54" spans="1:20" x14ac:dyDescent="0.15">
      <c r="B54" s="125"/>
      <c r="C54" s="51"/>
      <c r="D54" s="127"/>
      <c r="E54" s="130"/>
      <c r="F54" s="132"/>
      <c r="G54" s="135"/>
      <c r="H54" s="132"/>
      <c r="I54" s="138"/>
      <c r="J54" s="138"/>
      <c r="K54" s="140"/>
      <c r="L54" s="57"/>
      <c r="M54" s="47"/>
      <c r="N54" s="56"/>
      <c r="O54" s="47"/>
      <c r="P54" s="46"/>
      <c r="Q54" s="47"/>
      <c r="R54" s="54"/>
      <c r="S54" s="47"/>
      <c r="T54" s="142"/>
    </row>
    <row r="55" spans="1:20" x14ac:dyDescent="0.15">
      <c r="B55" s="125"/>
      <c r="C55" s="51"/>
      <c r="D55" s="127"/>
      <c r="E55" s="130"/>
      <c r="F55" s="132"/>
      <c r="G55" s="135"/>
      <c r="H55" s="132"/>
      <c r="I55" s="138"/>
      <c r="J55" s="138"/>
      <c r="K55" s="140"/>
      <c r="L55" s="57"/>
      <c r="M55" s="47"/>
      <c r="N55" s="56"/>
      <c r="O55" s="47"/>
      <c r="P55" s="46"/>
      <c r="Q55" s="47"/>
      <c r="R55" s="54"/>
      <c r="S55" s="47"/>
      <c r="T55" s="142"/>
    </row>
    <row r="56" spans="1:20" x14ac:dyDescent="0.15">
      <c r="B56" s="125"/>
      <c r="C56" s="51"/>
      <c r="D56" s="127"/>
      <c r="E56" s="130"/>
      <c r="F56" s="132"/>
      <c r="G56" s="135"/>
      <c r="H56" s="132"/>
      <c r="I56" s="138"/>
      <c r="J56" s="138"/>
      <c r="K56" s="140"/>
      <c r="L56" s="57"/>
      <c r="M56" s="47"/>
      <c r="N56" s="56"/>
      <c r="O56" s="47"/>
      <c r="P56" s="54"/>
      <c r="Q56" s="47"/>
      <c r="R56" s="54"/>
      <c r="S56" s="47"/>
      <c r="T56" s="142"/>
    </row>
    <row r="57" spans="1:20" x14ac:dyDescent="0.15">
      <c r="A57" s="36" t="s">
        <v>2</v>
      </c>
      <c r="B57" s="125">
        <f>1+B52</f>
        <v>11</v>
      </c>
      <c r="C57" s="51"/>
      <c r="D57" s="127"/>
      <c r="E57" s="130"/>
      <c r="F57" s="132" t="str">
        <f>IF(T57&lt;&gt;"",4-T57,"")</f>
        <v/>
      </c>
      <c r="G57" s="135"/>
      <c r="H57" s="132" t="str">
        <f>IFERROR(VLOOKUP(VALUE(E57&amp;F57&amp;$G$7), リスク値算定シーﾄ!$B$2:$C$28, 2, FALSE), "")</f>
        <v/>
      </c>
      <c r="I57" s="138"/>
      <c r="J57" s="138"/>
      <c r="K57" s="140"/>
      <c r="L57" s="57"/>
      <c r="M57" s="47"/>
      <c r="N57" s="57"/>
      <c r="O57" s="47"/>
      <c r="P57" s="46"/>
      <c r="Q57" s="47"/>
      <c r="R57" s="54"/>
      <c r="S57" s="47"/>
      <c r="T57" s="142"/>
    </row>
    <row r="58" spans="1:20" x14ac:dyDescent="0.15">
      <c r="B58" s="125"/>
      <c r="C58" s="51"/>
      <c r="D58" s="127"/>
      <c r="E58" s="130"/>
      <c r="F58" s="132"/>
      <c r="G58" s="135"/>
      <c r="H58" s="132"/>
      <c r="I58" s="138"/>
      <c r="J58" s="138"/>
      <c r="K58" s="140"/>
      <c r="L58" s="57"/>
      <c r="M58" s="47"/>
      <c r="N58" s="57"/>
      <c r="O58" s="47"/>
      <c r="P58" s="46"/>
      <c r="Q58" s="47"/>
      <c r="R58" s="54"/>
      <c r="S58" s="47"/>
      <c r="T58" s="142"/>
    </row>
    <row r="59" spans="1:20" x14ac:dyDescent="0.15">
      <c r="B59" s="125"/>
      <c r="C59" s="51"/>
      <c r="D59" s="127"/>
      <c r="E59" s="130"/>
      <c r="F59" s="132"/>
      <c r="G59" s="135"/>
      <c r="H59" s="132"/>
      <c r="I59" s="138"/>
      <c r="J59" s="138"/>
      <c r="K59" s="140"/>
      <c r="L59" s="57"/>
      <c r="M59" s="47"/>
      <c r="N59" s="57"/>
      <c r="O59" s="47"/>
      <c r="P59" s="46"/>
      <c r="Q59" s="47"/>
      <c r="R59" s="54"/>
      <c r="S59" s="47"/>
      <c r="T59" s="142"/>
    </row>
    <row r="60" spans="1:20" x14ac:dyDescent="0.15">
      <c r="B60" s="125"/>
      <c r="C60" s="51"/>
      <c r="D60" s="127"/>
      <c r="E60" s="130"/>
      <c r="F60" s="132"/>
      <c r="G60" s="135"/>
      <c r="H60" s="132"/>
      <c r="I60" s="138"/>
      <c r="J60" s="138"/>
      <c r="K60" s="140"/>
      <c r="L60" s="57"/>
      <c r="M60" s="47"/>
      <c r="N60" s="56"/>
      <c r="O60" s="47"/>
      <c r="P60" s="46"/>
      <c r="Q60" s="47"/>
      <c r="R60" s="54"/>
      <c r="S60" s="47"/>
      <c r="T60" s="142"/>
    </row>
    <row r="61" spans="1:20" x14ac:dyDescent="0.15">
      <c r="B61" s="125"/>
      <c r="C61" s="51"/>
      <c r="D61" s="127"/>
      <c r="E61" s="130"/>
      <c r="F61" s="132"/>
      <c r="G61" s="135"/>
      <c r="H61" s="132"/>
      <c r="I61" s="138"/>
      <c r="J61" s="138"/>
      <c r="K61" s="140"/>
      <c r="L61" s="57"/>
      <c r="M61" s="47"/>
      <c r="N61" s="56"/>
      <c r="O61" s="47"/>
      <c r="P61" s="54"/>
      <c r="Q61" s="47"/>
      <c r="R61" s="54"/>
      <c r="S61" s="47"/>
      <c r="T61" s="142"/>
    </row>
    <row r="62" spans="1:20" x14ac:dyDescent="0.15">
      <c r="A62" s="36" t="s">
        <v>2</v>
      </c>
      <c r="B62" s="98">
        <f>1+B57</f>
        <v>12</v>
      </c>
      <c r="C62" s="51"/>
      <c r="D62" s="127"/>
      <c r="E62" s="130"/>
      <c r="F62" s="132" t="str">
        <f>IF(T62&lt;&gt;"",4-T62,"")</f>
        <v/>
      </c>
      <c r="G62" s="135"/>
      <c r="H62" s="132" t="str">
        <f>IFERROR(VLOOKUP(VALUE(E62&amp;F62&amp;$G$7), リスク値算定シーﾄ!$B$2:$C$28, 2, FALSE), "")</f>
        <v/>
      </c>
      <c r="I62" s="146"/>
      <c r="J62" s="147"/>
      <c r="K62" s="127"/>
      <c r="L62" s="61"/>
      <c r="M62" s="58"/>
      <c r="N62" s="46"/>
      <c r="O62" s="58"/>
      <c r="P62" s="60"/>
      <c r="Q62" s="58"/>
      <c r="R62" s="59"/>
      <c r="S62" s="58"/>
      <c r="T62" s="151"/>
    </row>
    <row r="63" spans="1:20" x14ac:dyDescent="0.15">
      <c r="B63" s="98"/>
      <c r="C63" s="51"/>
      <c r="D63" s="127"/>
      <c r="E63" s="130"/>
      <c r="F63" s="132"/>
      <c r="G63" s="135"/>
      <c r="H63" s="132"/>
      <c r="I63" s="146"/>
      <c r="J63" s="147"/>
      <c r="K63" s="127"/>
      <c r="L63" s="57"/>
      <c r="M63" s="47"/>
      <c r="N63" s="55"/>
      <c r="O63" s="47"/>
      <c r="P63" s="46"/>
      <c r="Q63" s="47"/>
      <c r="R63" s="54"/>
      <c r="S63" s="47"/>
      <c r="T63" s="151"/>
    </row>
    <row r="64" spans="1:20" x14ac:dyDescent="0.15">
      <c r="B64" s="98"/>
      <c r="C64" s="51"/>
      <c r="D64" s="127"/>
      <c r="E64" s="130"/>
      <c r="F64" s="132"/>
      <c r="G64" s="135"/>
      <c r="H64" s="132"/>
      <c r="I64" s="146"/>
      <c r="J64" s="147"/>
      <c r="K64" s="127"/>
      <c r="L64" s="57"/>
      <c r="M64" s="47"/>
      <c r="N64" s="56"/>
      <c r="O64" s="47"/>
      <c r="P64" s="46"/>
      <c r="Q64" s="47"/>
      <c r="R64" s="54"/>
      <c r="S64" s="47"/>
      <c r="T64" s="151"/>
    </row>
    <row r="65" spans="2:20" x14ac:dyDescent="0.15">
      <c r="B65" s="98"/>
      <c r="C65" s="51"/>
      <c r="D65" s="127"/>
      <c r="E65" s="130"/>
      <c r="F65" s="132"/>
      <c r="G65" s="135"/>
      <c r="H65" s="132"/>
      <c r="I65" s="146"/>
      <c r="J65" s="147"/>
      <c r="K65" s="127"/>
      <c r="L65" s="57"/>
      <c r="M65" s="47"/>
      <c r="N65" s="56"/>
      <c r="O65" s="47"/>
      <c r="P65" s="46"/>
      <c r="Q65" s="47"/>
      <c r="R65" s="54"/>
      <c r="S65" s="47"/>
      <c r="T65" s="151"/>
    </row>
    <row r="66" spans="2:20" x14ac:dyDescent="0.15">
      <c r="B66" s="145"/>
      <c r="C66" s="51"/>
      <c r="D66" s="127"/>
      <c r="E66" s="130"/>
      <c r="F66" s="132"/>
      <c r="G66" s="135"/>
      <c r="H66" s="132"/>
      <c r="I66" s="148"/>
      <c r="J66" s="149"/>
      <c r="K66" s="150"/>
      <c r="L66" s="57"/>
      <c r="M66" s="47"/>
      <c r="N66" s="56"/>
      <c r="O66" s="47"/>
      <c r="P66" s="54"/>
      <c r="Q66" s="47"/>
      <c r="R66" s="54"/>
      <c r="S66" s="47"/>
      <c r="T66" s="152"/>
    </row>
    <row r="67" spans="2:20" x14ac:dyDescent="0.15">
      <c r="B67" s="98">
        <f>1+B62</f>
        <v>13</v>
      </c>
      <c r="C67" s="51"/>
      <c r="D67" s="127"/>
      <c r="E67" s="130"/>
      <c r="F67" s="132" t="str">
        <f>IF(T67&lt;&gt;"",4-T67,"")</f>
        <v/>
      </c>
      <c r="G67" s="135"/>
      <c r="H67" s="132" t="str">
        <f>IFERROR(VLOOKUP(VALUE(E67&amp;F67&amp;$G$7), リスク値算定シーﾄ!$B$2:$C$28, 2, FALSE), "")</f>
        <v/>
      </c>
      <c r="I67" s="138"/>
      <c r="J67" s="138"/>
      <c r="K67" s="140"/>
      <c r="L67" s="46"/>
      <c r="M67" s="47"/>
      <c r="N67" s="46"/>
      <c r="O67" s="47"/>
      <c r="P67" s="46"/>
      <c r="Q67" s="47"/>
      <c r="R67" s="46"/>
      <c r="S67" s="47"/>
      <c r="T67" s="142"/>
    </row>
    <row r="68" spans="2:20" x14ac:dyDescent="0.15">
      <c r="B68" s="98"/>
      <c r="C68" s="51"/>
      <c r="D68" s="127"/>
      <c r="E68" s="130"/>
      <c r="F68" s="132"/>
      <c r="G68" s="135"/>
      <c r="H68" s="132"/>
      <c r="I68" s="138"/>
      <c r="J68" s="138"/>
      <c r="K68" s="140"/>
      <c r="L68" s="46"/>
      <c r="M68" s="47"/>
      <c r="N68" s="55"/>
      <c r="O68" s="47"/>
      <c r="P68" s="46"/>
      <c r="Q68" s="47"/>
      <c r="R68" s="54"/>
      <c r="S68" s="47"/>
      <c r="T68" s="142"/>
    </row>
    <row r="69" spans="2:20" x14ac:dyDescent="0.15">
      <c r="B69" s="98"/>
      <c r="C69" s="51"/>
      <c r="D69" s="127"/>
      <c r="E69" s="130"/>
      <c r="F69" s="132"/>
      <c r="G69" s="135"/>
      <c r="H69" s="132"/>
      <c r="I69" s="138"/>
      <c r="J69" s="138"/>
      <c r="K69" s="140"/>
      <c r="L69" s="53"/>
      <c r="M69" s="47"/>
      <c r="N69" s="46"/>
      <c r="O69" s="47"/>
      <c r="P69" s="46"/>
      <c r="Q69" s="47"/>
      <c r="R69" s="54"/>
      <c r="S69" s="47"/>
      <c r="T69" s="142"/>
    </row>
    <row r="70" spans="2:20" x14ac:dyDescent="0.15">
      <c r="B70" s="98"/>
      <c r="C70" s="51"/>
      <c r="D70" s="127"/>
      <c r="E70" s="130"/>
      <c r="F70" s="132"/>
      <c r="G70" s="135"/>
      <c r="H70" s="132"/>
      <c r="I70" s="138"/>
      <c r="J70" s="138"/>
      <c r="K70" s="140"/>
      <c r="L70" s="53"/>
      <c r="M70" s="47"/>
      <c r="N70" s="46"/>
      <c r="O70" s="47"/>
      <c r="P70" s="46"/>
      <c r="Q70" s="47"/>
      <c r="R70" s="46"/>
      <c r="S70" s="47"/>
      <c r="T70" s="142"/>
    </row>
    <row r="71" spans="2:20" x14ac:dyDescent="0.15">
      <c r="B71" s="145"/>
      <c r="C71" s="51"/>
      <c r="D71" s="127"/>
      <c r="E71" s="130"/>
      <c r="F71" s="132"/>
      <c r="G71" s="135"/>
      <c r="H71" s="132"/>
      <c r="I71" s="138"/>
      <c r="J71" s="138"/>
      <c r="K71" s="140"/>
      <c r="L71" s="46"/>
      <c r="M71" s="47"/>
      <c r="N71" s="46"/>
      <c r="O71" s="47"/>
      <c r="P71" s="46"/>
      <c r="Q71" s="47"/>
      <c r="R71" s="46"/>
      <c r="S71" s="47"/>
      <c r="T71" s="142"/>
    </row>
    <row r="72" spans="2:20" x14ac:dyDescent="0.15">
      <c r="B72" s="153">
        <v>14</v>
      </c>
      <c r="C72" s="51"/>
      <c r="D72" s="127"/>
      <c r="E72" s="130"/>
      <c r="F72" s="132" t="str">
        <f>IF(T72&lt;&gt;"",4-T72,"")</f>
        <v/>
      </c>
      <c r="G72" s="135"/>
      <c r="H72" s="132" t="str">
        <f>IFERROR(VLOOKUP(VALUE(E72&amp;F72&amp;$G$7), リスク値算定シーﾄ!$B$2:$C$28, 2, FALSE), "")</f>
        <v/>
      </c>
      <c r="I72" s="138"/>
      <c r="J72" s="138"/>
      <c r="K72" s="140"/>
      <c r="L72" s="46"/>
      <c r="M72" s="47"/>
      <c r="N72" s="46"/>
      <c r="O72" s="47"/>
      <c r="P72" s="46"/>
      <c r="Q72" s="47"/>
      <c r="R72" s="46"/>
      <c r="S72" s="47"/>
      <c r="T72" s="142"/>
    </row>
    <row r="73" spans="2:20" x14ac:dyDescent="0.15">
      <c r="B73" s="98"/>
      <c r="C73" s="51"/>
      <c r="D73" s="127"/>
      <c r="E73" s="130"/>
      <c r="F73" s="132"/>
      <c r="G73" s="135"/>
      <c r="H73" s="132"/>
      <c r="I73" s="138"/>
      <c r="J73" s="138"/>
      <c r="K73" s="140"/>
      <c r="L73" s="46"/>
      <c r="M73" s="47"/>
      <c r="N73" s="52"/>
      <c r="O73" s="47"/>
      <c r="P73" s="46"/>
      <c r="Q73" s="47"/>
      <c r="R73" s="46"/>
      <c r="S73" s="47"/>
      <c r="T73" s="142"/>
    </row>
    <row r="74" spans="2:20" x14ac:dyDescent="0.15">
      <c r="B74" s="98"/>
      <c r="C74" s="51"/>
      <c r="D74" s="127"/>
      <c r="E74" s="130"/>
      <c r="F74" s="132"/>
      <c r="G74" s="135"/>
      <c r="H74" s="132"/>
      <c r="I74" s="138"/>
      <c r="J74" s="138"/>
      <c r="K74" s="140"/>
      <c r="L74" s="53"/>
      <c r="M74" s="47"/>
      <c r="N74" s="46"/>
      <c r="O74" s="47"/>
      <c r="P74" s="46"/>
      <c r="Q74" s="47"/>
      <c r="R74" s="46"/>
      <c r="S74" s="47"/>
      <c r="T74" s="142"/>
    </row>
    <row r="75" spans="2:20" x14ac:dyDescent="0.15">
      <c r="B75" s="98"/>
      <c r="C75" s="51"/>
      <c r="D75" s="127"/>
      <c r="E75" s="130"/>
      <c r="F75" s="132"/>
      <c r="G75" s="135"/>
      <c r="H75" s="132"/>
      <c r="I75" s="138"/>
      <c r="J75" s="138"/>
      <c r="K75" s="140"/>
      <c r="L75" s="53"/>
      <c r="M75" s="47"/>
      <c r="N75" s="46"/>
      <c r="O75" s="47"/>
      <c r="P75" s="46"/>
      <c r="Q75" s="47"/>
      <c r="R75" s="46"/>
      <c r="S75" s="47"/>
      <c r="T75" s="142"/>
    </row>
    <row r="76" spans="2:20" x14ac:dyDescent="0.15">
      <c r="B76" s="145"/>
      <c r="C76" s="51"/>
      <c r="D76" s="127"/>
      <c r="E76" s="130"/>
      <c r="F76" s="132"/>
      <c r="G76" s="135"/>
      <c r="H76" s="132"/>
      <c r="I76" s="138"/>
      <c r="J76" s="138"/>
      <c r="K76" s="140"/>
      <c r="L76" s="46"/>
      <c r="M76" s="47"/>
      <c r="N76" s="46"/>
      <c r="O76" s="47"/>
      <c r="P76" s="46"/>
      <c r="Q76" s="47"/>
      <c r="R76" s="46"/>
      <c r="S76" s="47"/>
      <c r="T76" s="142"/>
    </row>
    <row r="77" spans="2:20" x14ac:dyDescent="0.15">
      <c r="B77" s="153">
        <f>1+B72</f>
        <v>15</v>
      </c>
      <c r="C77" s="51"/>
      <c r="D77" s="127"/>
      <c r="E77" s="130"/>
      <c r="F77" s="132" t="str">
        <f>IF(T77&lt;&gt;"",4-T77,"")</f>
        <v/>
      </c>
      <c r="G77" s="135"/>
      <c r="H77" s="132" t="str">
        <f>IFERROR(VLOOKUP(VALUE(E77&amp;F77&amp;$G$7), リスク値算定シーﾄ!$B$2:$C$28, 2, FALSE), "")</f>
        <v/>
      </c>
      <c r="I77" s="154"/>
      <c r="J77" s="154"/>
      <c r="K77" s="140"/>
      <c r="L77" s="46"/>
      <c r="M77" s="47"/>
      <c r="N77" s="46"/>
      <c r="O77" s="47"/>
      <c r="P77" s="46"/>
      <c r="Q77" s="47"/>
      <c r="R77" s="46"/>
      <c r="S77" s="47"/>
      <c r="T77" s="142"/>
    </row>
    <row r="78" spans="2:20" x14ac:dyDescent="0.15">
      <c r="B78" s="98"/>
      <c r="C78" s="51"/>
      <c r="D78" s="127"/>
      <c r="E78" s="130"/>
      <c r="F78" s="132"/>
      <c r="G78" s="135"/>
      <c r="H78" s="132"/>
      <c r="I78" s="154"/>
      <c r="J78" s="154"/>
      <c r="K78" s="140"/>
      <c r="L78" s="46"/>
      <c r="M78" s="47"/>
      <c r="N78" s="52"/>
      <c r="O78" s="47"/>
      <c r="P78" s="46"/>
      <c r="Q78" s="47"/>
      <c r="R78" s="46"/>
      <c r="S78" s="47"/>
      <c r="T78" s="142"/>
    </row>
    <row r="79" spans="2:20" x14ac:dyDescent="0.15">
      <c r="B79" s="98"/>
      <c r="C79" s="51"/>
      <c r="D79" s="127"/>
      <c r="E79" s="130"/>
      <c r="F79" s="132"/>
      <c r="G79" s="135"/>
      <c r="H79" s="132"/>
      <c r="I79" s="154"/>
      <c r="J79" s="154"/>
      <c r="K79" s="140"/>
      <c r="L79" s="46"/>
      <c r="M79" s="47"/>
      <c r="N79" s="46"/>
      <c r="O79" s="47"/>
      <c r="P79" s="46"/>
      <c r="Q79" s="47"/>
      <c r="R79" s="46"/>
      <c r="S79" s="47"/>
      <c r="T79" s="142"/>
    </row>
    <row r="80" spans="2:20" x14ac:dyDescent="0.15">
      <c r="B80" s="98"/>
      <c r="C80" s="51"/>
      <c r="D80" s="127"/>
      <c r="E80" s="130"/>
      <c r="F80" s="132"/>
      <c r="G80" s="135"/>
      <c r="H80" s="132"/>
      <c r="I80" s="154"/>
      <c r="J80" s="154"/>
      <c r="K80" s="140"/>
      <c r="L80" s="46"/>
      <c r="M80" s="47"/>
      <c r="N80" s="46"/>
      <c r="O80" s="47"/>
      <c r="P80" s="46"/>
      <c r="Q80" s="47"/>
      <c r="R80" s="46"/>
      <c r="S80" s="47"/>
      <c r="T80" s="142"/>
    </row>
    <row r="81" spans="2:20" x14ac:dyDescent="0.15">
      <c r="B81" s="145"/>
      <c r="C81" s="51"/>
      <c r="D81" s="127"/>
      <c r="E81" s="130"/>
      <c r="F81" s="132"/>
      <c r="G81" s="135"/>
      <c r="H81" s="132"/>
      <c r="I81" s="154"/>
      <c r="J81" s="154"/>
      <c r="K81" s="140"/>
      <c r="L81" s="46"/>
      <c r="M81" s="47"/>
      <c r="N81" s="46"/>
      <c r="O81" s="47"/>
      <c r="P81" s="46"/>
      <c r="Q81" s="47"/>
      <c r="R81" s="46"/>
      <c r="S81" s="47"/>
      <c r="T81" s="142"/>
    </row>
    <row r="82" spans="2:20" x14ac:dyDescent="0.15">
      <c r="B82" s="153">
        <f>1+B77</f>
        <v>16</v>
      </c>
      <c r="C82" s="51"/>
      <c r="D82" s="127"/>
      <c r="E82" s="130"/>
      <c r="F82" s="132" t="str">
        <f>IF(T82&lt;&gt;"",4-T82,"")</f>
        <v/>
      </c>
      <c r="G82" s="135"/>
      <c r="H82" s="132" t="str">
        <f>IFERROR(VLOOKUP(VALUE(E82&amp;F82&amp;$G$7), リスク値算定シーﾄ!$B$2:$C$28, 2, FALSE), "")</f>
        <v/>
      </c>
      <c r="I82" s="154"/>
      <c r="J82" s="154"/>
      <c r="K82" s="140"/>
      <c r="L82" s="46"/>
      <c r="M82" s="47"/>
      <c r="N82" s="46"/>
      <c r="O82" s="47"/>
      <c r="P82" s="46"/>
      <c r="Q82" s="47"/>
      <c r="R82" s="46"/>
      <c r="S82" s="47"/>
      <c r="T82" s="142"/>
    </row>
    <row r="83" spans="2:20" x14ac:dyDescent="0.15">
      <c r="B83" s="98"/>
      <c r="C83" s="51"/>
      <c r="D83" s="127"/>
      <c r="E83" s="130"/>
      <c r="F83" s="132"/>
      <c r="G83" s="135"/>
      <c r="H83" s="132"/>
      <c r="I83" s="154"/>
      <c r="J83" s="154"/>
      <c r="K83" s="140"/>
      <c r="L83" s="46"/>
      <c r="M83" s="47"/>
      <c r="N83" s="46"/>
      <c r="O83" s="47"/>
      <c r="P83" s="46"/>
      <c r="Q83" s="47"/>
      <c r="R83" s="46"/>
      <c r="S83" s="47"/>
      <c r="T83" s="142"/>
    </row>
    <row r="84" spans="2:20" x14ac:dyDescent="0.15">
      <c r="B84" s="98"/>
      <c r="C84" s="51"/>
      <c r="D84" s="127"/>
      <c r="E84" s="130"/>
      <c r="F84" s="132"/>
      <c r="G84" s="135"/>
      <c r="H84" s="132"/>
      <c r="I84" s="154"/>
      <c r="J84" s="154"/>
      <c r="K84" s="140"/>
      <c r="L84" s="46"/>
      <c r="M84" s="47"/>
      <c r="N84" s="46"/>
      <c r="O84" s="47"/>
      <c r="P84" s="46"/>
      <c r="Q84" s="47"/>
      <c r="R84" s="46"/>
      <c r="S84" s="47"/>
      <c r="T84" s="142"/>
    </row>
    <row r="85" spans="2:20" x14ac:dyDescent="0.15">
      <c r="B85" s="98"/>
      <c r="C85" s="51"/>
      <c r="D85" s="127"/>
      <c r="E85" s="130"/>
      <c r="F85" s="132"/>
      <c r="G85" s="135"/>
      <c r="H85" s="132"/>
      <c r="I85" s="154"/>
      <c r="J85" s="154"/>
      <c r="K85" s="140"/>
      <c r="L85" s="46"/>
      <c r="M85" s="47"/>
      <c r="N85" s="46"/>
      <c r="O85" s="47"/>
      <c r="P85" s="46"/>
      <c r="Q85" s="47"/>
      <c r="R85" s="46"/>
      <c r="S85" s="45"/>
      <c r="T85" s="142"/>
    </row>
    <row r="86" spans="2:20" x14ac:dyDescent="0.15">
      <c r="B86" s="145"/>
      <c r="C86" s="51"/>
      <c r="D86" s="127"/>
      <c r="E86" s="130"/>
      <c r="F86" s="132"/>
      <c r="G86" s="135"/>
      <c r="H86" s="132"/>
      <c r="I86" s="154"/>
      <c r="J86" s="154"/>
      <c r="K86" s="140"/>
      <c r="L86" s="46"/>
      <c r="M86" s="47"/>
      <c r="N86" s="46"/>
      <c r="O86" s="47"/>
      <c r="P86" s="46"/>
      <c r="Q86" s="47"/>
      <c r="R86" s="46"/>
      <c r="S86" s="45"/>
      <c r="T86" s="142"/>
    </row>
    <row r="87" spans="2:20" x14ac:dyDescent="0.15">
      <c r="B87" s="153">
        <f>1+B82</f>
        <v>17</v>
      </c>
      <c r="C87" s="51"/>
      <c r="D87" s="127"/>
      <c r="E87" s="130"/>
      <c r="F87" s="132" t="str">
        <f>IF(T87&lt;&gt;"",4-T87,"")</f>
        <v/>
      </c>
      <c r="G87" s="135"/>
      <c r="H87" s="132" t="s">
        <v>116</v>
      </c>
      <c r="I87" s="155"/>
      <c r="J87" s="156"/>
      <c r="K87" s="161"/>
      <c r="L87" s="46"/>
      <c r="M87" s="47"/>
      <c r="N87" s="46"/>
      <c r="O87" s="47"/>
      <c r="P87" s="46"/>
      <c r="Q87" s="47"/>
      <c r="R87" s="46"/>
      <c r="S87" s="47"/>
      <c r="T87" s="142"/>
    </row>
    <row r="88" spans="2:20" x14ac:dyDescent="0.15">
      <c r="B88" s="98"/>
      <c r="C88" s="51"/>
      <c r="D88" s="127"/>
      <c r="E88" s="130"/>
      <c r="F88" s="132"/>
      <c r="G88" s="135"/>
      <c r="H88" s="132"/>
      <c r="I88" s="157"/>
      <c r="J88" s="158"/>
      <c r="K88" s="127"/>
      <c r="L88" s="46"/>
      <c r="M88" s="47"/>
      <c r="N88" s="52"/>
      <c r="O88" s="47"/>
      <c r="P88" s="46"/>
      <c r="Q88" s="47"/>
      <c r="R88" s="46"/>
      <c r="S88" s="47"/>
      <c r="T88" s="142"/>
    </row>
    <row r="89" spans="2:20" x14ac:dyDescent="0.15">
      <c r="B89" s="98"/>
      <c r="C89" s="51"/>
      <c r="D89" s="127"/>
      <c r="E89" s="130"/>
      <c r="F89" s="132"/>
      <c r="G89" s="135"/>
      <c r="H89" s="132"/>
      <c r="I89" s="157"/>
      <c r="J89" s="158"/>
      <c r="K89" s="127"/>
      <c r="L89" s="46"/>
      <c r="M89" s="47"/>
      <c r="N89" s="46"/>
      <c r="O89" s="47"/>
      <c r="P89" s="46"/>
      <c r="Q89" s="47"/>
      <c r="R89" s="46"/>
      <c r="S89" s="47"/>
      <c r="T89" s="142"/>
    </row>
    <row r="90" spans="2:20" x14ac:dyDescent="0.15">
      <c r="B90" s="98"/>
      <c r="C90" s="51"/>
      <c r="D90" s="127"/>
      <c r="E90" s="130"/>
      <c r="F90" s="132"/>
      <c r="G90" s="135"/>
      <c r="H90" s="132"/>
      <c r="I90" s="157"/>
      <c r="J90" s="158"/>
      <c r="K90" s="127"/>
      <c r="L90" s="46"/>
      <c r="M90" s="47"/>
      <c r="N90" s="46"/>
      <c r="O90" s="47"/>
      <c r="P90" s="46"/>
      <c r="Q90" s="47"/>
      <c r="R90" s="46"/>
      <c r="S90" s="47"/>
      <c r="T90" s="142"/>
    </row>
    <row r="91" spans="2:20" x14ac:dyDescent="0.15">
      <c r="B91" s="98"/>
      <c r="C91" s="51"/>
      <c r="D91" s="127"/>
      <c r="E91" s="130"/>
      <c r="F91" s="132"/>
      <c r="G91" s="135"/>
      <c r="H91" s="132"/>
      <c r="I91" s="157"/>
      <c r="J91" s="158"/>
      <c r="K91" s="127"/>
      <c r="L91" s="46"/>
      <c r="M91" s="47"/>
      <c r="N91" s="46"/>
      <c r="O91" s="47"/>
      <c r="P91" s="46"/>
      <c r="Q91" s="47"/>
      <c r="R91" s="46"/>
      <c r="S91" s="47"/>
      <c r="T91" s="142"/>
    </row>
    <row r="92" spans="2:20" x14ac:dyDescent="0.15">
      <c r="B92" s="145"/>
      <c r="C92" s="51"/>
      <c r="D92" s="127"/>
      <c r="E92" s="130"/>
      <c r="F92" s="132"/>
      <c r="G92" s="135"/>
      <c r="H92" s="132"/>
      <c r="I92" s="159"/>
      <c r="J92" s="160"/>
      <c r="K92" s="150"/>
      <c r="L92" s="46"/>
      <c r="M92" s="47"/>
      <c r="N92" s="46"/>
      <c r="O92" s="47"/>
      <c r="P92" s="46"/>
      <c r="Q92" s="47"/>
      <c r="R92" s="46"/>
      <c r="S92" s="47"/>
      <c r="T92" s="142"/>
    </row>
    <row r="93" spans="2:20" x14ac:dyDescent="0.15">
      <c r="B93" s="153">
        <f>1+B87</f>
        <v>18</v>
      </c>
      <c r="C93" s="51"/>
      <c r="D93" s="127"/>
      <c r="E93" s="130"/>
      <c r="F93" s="132" t="str">
        <f>IF(T93&lt;&gt;"",4-T93,"")</f>
        <v/>
      </c>
      <c r="G93" s="135"/>
      <c r="H93" s="132" t="str">
        <f>IFERROR(VLOOKUP(VALUE(E93&amp;F93&amp;$G$7), リスク値算定シーﾄ!$B$2:$C$28, 2, FALSE), "")</f>
        <v/>
      </c>
      <c r="I93" s="155"/>
      <c r="J93" s="156"/>
      <c r="K93" s="161"/>
      <c r="L93" s="46"/>
      <c r="M93" s="47"/>
      <c r="N93" s="46"/>
      <c r="O93" s="47"/>
      <c r="P93" s="46"/>
      <c r="Q93" s="47"/>
      <c r="R93" s="46"/>
      <c r="S93" s="47"/>
      <c r="T93" s="142"/>
    </row>
    <row r="94" spans="2:20" x14ac:dyDescent="0.15">
      <c r="B94" s="98"/>
      <c r="C94" s="51"/>
      <c r="D94" s="127"/>
      <c r="E94" s="130"/>
      <c r="F94" s="132"/>
      <c r="G94" s="135"/>
      <c r="H94" s="132"/>
      <c r="I94" s="157"/>
      <c r="J94" s="158"/>
      <c r="K94" s="127"/>
      <c r="L94" s="46"/>
      <c r="M94" s="47"/>
      <c r="N94" s="52"/>
      <c r="O94" s="47"/>
      <c r="P94" s="46"/>
      <c r="Q94" s="47"/>
      <c r="R94" s="46"/>
      <c r="S94" s="47"/>
      <c r="T94" s="142"/>
    </row>
    <row r="95" spans="2:20" x14ac:dyDescent="0.15">
      <c r="B95" s="98"/>
      <c r="C95" s="51"/>
      <c r="D95" s="127"/>
      <c r="E95" s="130"/>
      <c r="F95" s="132"/>
      <c r="G95" s="135"/>
      <c r="H95" s="132"/>
      <c r="I95" s="157"/>
      <c r="J95" s="158"/>
      <c r="K95" s="127"/>
      <c r="L95" s="46"/>
      <c r="M95" s="47"/>
      <c r="N95" s="46"/>
      <c r="O95" s="47"/>
      <c r="P95" s="46"/>
      <c r="Q95" s="47"/>
      <c r="R95" s="46"/>
      <c r="S95" s="47"/>
      <c r="T95" s="142"/>
    </row>
    <row r="96" spans="2:20" x14ac:dyDescent="0.15">
      <c r="B96" s="98"/>
      <c r="C96" s="51"/>
      <c r="D96" s="127"/>
      <c r="E96" s="130"/>
      <c r="F96" s="132"/>
      <c r="G96" s="135"/>
      <c r="H96" s="132"/>
      <c r="I96" s="157"/>
      <c r="J96" s="158"/>
      <c r="K96" s="127"/>
      <c r="L96" s="46"/>
      <c r="M96" s="47"/>
      <c r="N96" s="46"/>
      <c r="O96" s="47"/>
      <c r="P96" s="46"/>
      <c r="Q96" s="47"/>
      <c r="R96" s="46"/>
      <c r="S96" s="47"/>
      <c r="T96" s="142"/>
    </row>
    <row r="97" spans="2:20" x14ac:dyDescent="0.15">
      <c r="B97" s="145"/>
      <c r="C97" s="51"/>
      <c r="D97" s="127"/>
      <c r="E97" s="130"/>
      <c r="F97" s="132"/>
      <c r="G97" s="135"/>
      <c r="H97" s="132"/>
      <c r="I97" s="159"/>
      <c r="J97" s="160"/>
      <c r="K97" s="150"/>
      <c r="L97" s="46"/>
      <c r="M97" s="47"/>
      <c r="N97" s="46"/>
      <c r="O97" s="47"/>
      <c r="P97" s="46"/>
      <c r="Q97" s="47"/>
      <c r="R97" s="46"/>
      <c r="S97" s="47"/>
      <c r="T97" s="142"/>
    </row>
    <row r="98" spans="2:20" x14ac:dyDescent="0.15">
      <c r="B98" s="153">
        <f>1+B93</f>
        <v>19</v>
      </c>
      <c r="C98" s="51"/>
      <c r="D98" s="127"/>
      <c r="E98" s="130"/>
      <c r="F98" s="132" t="str">
        <f>IF(T98&lt;&gt;"",4-T98,"")</f>
        <v/>
      </c>
      <c r="G98" s="135"/>
      <c r="H98" s="132" t="str">
        <f>IFERROR(VLOOKUP(VALUE(E98&amp;F98&amp;$G$7), リスク値算定シーﾄ!$B$2:$C$28, 2, FALSE), "")</f>
        <v/>
      </c>
      <c r="I98" s="154"/>
      <c r="J98" s="154"/>
      <c r="K98" s="140"/>
      <c r="L98" s="46"/>
      <c r="M98" s="47"/>
      <c r="N98" s="46"/>
      <c r="O98" s="47"/>
      <c r="P98" s="46"/>
      <c r="Q98" s="47"/>
      <c r="R98" s="46"/>
      <c r="S98" s="47"/>
      <c r="T98" s="142"/>
    </row>
    <row r="99" spans="2:20" x14ac:dyDescent="0.15">
      <c r="B99" s="98"/>
      <c r="C99" s="51"/>
      <c r="D99" s="127"/>
      <c r="E99" s="130"/>
      <c r="F99" s="132"/>
      <c r="G99" s="135"/>
      <c r="H99" s="132"/>
      <c r="I99" s="154"/>
      <c r="J99" s="154"/>
      <c r="K99" s="140"/>
      <c r="L99" s="46"/>
      <c r="M99" s="47"/>
      <c r="N99" s="46"/>
      <c r="O99" s="47"/>
      <c r="P99" s="46"/>
      <c r="Q99" s="47"/>
      <c r="R99" s="46"/>
      <c r="S99" s="47"/>
      <c r="T99" s="142"/>
    </row>
    <row r="100" spans="2:20" x14ac:dyDescent="0.15">
      <c r="B100" s="98"/>
      <c r="C100" s="51"/>
      <c r="D100" s="127"/>
      <c r="E100" s="130"/>
      <c r="F100" s="132"/>
      <c r="G100" s="135"/>
      <c r="H100" s="132"/>
      <c r="I100" s="154"/>
      <c r="J100" s="154"/>
      <c r="K100" s="140"/>
      <c r="L100" s="46"/>
      <c r="M100" s="47"/>
      <c r="N100" s="46"/>
      <c r="O100" s="47"/>
      <c r="P100" s="46"/>
      <c r="Q100" s="47"/>
      <c r="R100" s="46"/>
      <c r="S100" s="47"/>
      <c r="T100" s="142"/>
    </row>
    <row r="101" spans="2:20" x14ac:dyDescent="0.15">
      <c r="B101" s="98"/>
      <c r="C101" s="51"/>
      <c r="D101" s="127"/>
      <c r="E101" s="130"/>
      <c r="F101" s="132"/>
      <c r="G101" s="135"/>
      <c r="H101" s="132"/>
      <c r="I101" s="154"/>
      <c r="J101" s="154"/>
      <c r="K101" s="140"/>
      <c r="L101" s="46"/>
      <c r="M101" s="47"/>
      <c r="N101" s="46"/>
      <c r="O101" s="47"/>
      <c r="P101" s="46"/>
      <c r="Q101" s="47"/>
      <c r="R101" s="46"/>
      <c r="S101" s="45"/>
      <c r="T101" s="142"/>
    </row>
    <row r="102" spans="2:20" x14ac:dyDescent="0.15">
      <c r="B102" s="145"/>
      <c r="C102" s="51"/>
      <c r="D102" s="127"/>
      <c r="E102" s="130"/>
      <c r="F102" s="132"/>
      <c r="G102" s="135"/>
      <c r="H102" s="132"/>
      <c r="I102" s="154"/>
      <c r="J102" s="154"/>
      <c r="K102" s="140"/>
      <c r="L102" s="46"/>
      <c r="M102" s="47"/>
      <c r="N102" s="46"/>
      <c r="O102" s="47"/>
      <c r="P102" s="46"/>
      <c r="Q102" s="47"/>
      <c r="R102" s="46"/>
      <c r="S102" s="45"/>
      <c r="T102" s="142"/>
    </row>
    <row r="103" spans="2:20" x14ac:dyDescent="0.15">
      <c r="B103" s="153">
        <f>1+B98</f>
        <v>20</v>
      </c>
      <c r="C103" s="51"/>
      <c r="D103" s="127"/>
      <c r="E103" s="130"/>
      <c r="F103" s="132" t="str">
        <f>IF(T103&lt;&gt;"",4-T103,"")</f>
        <v/>
      </c>
      <c r="G103" s="135"/>
      <c r="H103" s="132" t="str">
        <f>IFERROR(VLOOKUP(VALUE(E103&amp;F103&amp;$G$7), リスク値算定シーﾄ!$B$2:$C$28, 2, FALSE), "")</f>
        <v/>
      </c>
      <c r="I103" s="155"/>
      <c r="J103" s="156"/>
      <c r="K103" s="161"/>
      <c r="L103" s="46"/>
      <c r="M103" s="47"/>
      <c r="N103" s="46"/>
      <c r="O103" s="47"/>
      <c r="P103" s="46"/>
      <c r="Q103" s="47"/>
      <c r="R103" s="46"/>
      <c r="S103" s="47"/>
      <c r="T103" s="142"/>
    </row>
    <row r="104" spans="2:20" x14ac:dyDescent="0.15">
      <c r="B104" s="98"/>
      <c r="C104" s="51"/>
      <c r="D104" s="127"/>
      <c r="E104" s="130"/>
      <c r="F104" s="132"/>
      <c r="G104" s="135"/>
      <c r="H104" s="132"/>
      <c r="I104" s="157"/>
      <c r="J104" s="158"/>
      <c r="K104" s="127"/>
      <c r="L104" s="46"/>
      <c r="M104" s="47"/>
      <c r="N104" s="52"/>
      <c r="O104" s="47"/>
      <c r="P104" s="46"/>
      <c r="Q104" s="47"/>
      <c r="R104" s="46"/>
      <c r="S104" s="47"/>
      <c r="T104" s="142"/>
    </row>
    <row r="105" spans="2:20" x14ac:dyDescent="0.15">
      <c r="B105" s="98"/>
      <c r="C105" s="51"/>
      <c r="D105" s="127"/>
      <c r="E105" s="130"/>
      <c r="F105" s="132"/>
      <c r="G105" s="135"/>
      <c r="H105" s="132"/>
      <c r="I105" s="157"/>
      <c r="J105" s="158"/>
      <c r="K105" s="127"/>
      <c r="L105" s="46"/>
      <c r="M105" s="47"/>
      <c r="N105" s="46"/>
      <c r="O105" s="47"/>
      <c r="P105" s="46"/>
      <c r="Q105" s="47"/>
      <c r="R105" s="46"/>
      <c r="S105" s="47"/>
      <c r="T105" s="142"/>
    </row>
    <row r="106" spans="2:20" x14ac:dyDescent="0.15">
      <c r="B106" s="98"/>
      <c r="C106" s="51"/>
      <c r="D106" s="127"/>
      <c r="E106" s="130"/>
      <c r="F106" s="132"/>
      <c r="G106" s="135"/>
      <c r="H106" s="132"/>
      <c r="I106" s="157"/>
      <c r="J106" s="158"/>
      <c r="K106" s="127"/>
      <c r="L106" s="50"/>
      <c r="M106" s="47"/>
      <c r="N106" s="46"/>
      <c r="O106" s="47"/>
      <c r="P106" s="46"/>
      <c r="Q106" s="47"/>
      <c r="R106" s="46"/>
      <c r="S106" s="47"/>
      <c r="T106" s="142"/>
    </row>
    <row r="107" spans="2:20" x14ac:dyDescent="0.15">
      <c r="B107" s="145"/>
      <c r="C107" s="51"/>
      <c r="D107" s="127"/>
      <c r="E107" s="130"/>
      <c r="F107" s="132"/>
      <c r="G107" s="135"/>
      <c r="H107" s="132"/>
      <c r="I107" s="159"/>
      <c r="J107" s="160"/>
      <c r="K107" s="150"/>
      <c r="L107" s="46"/>
      <c r="M107" s="47"/>
      <c r="N107" s="46"/>
      <c r="O107" s="47"/>
      <c r="P107" s="46"/>
      <c r="Q107" s="47"/>
      <c r="R107" s="46"/>
      <c r="S107" s="47"/>
      <c r="T107" s="142"/>
    </row>
    <row r="108" spans="2:20" x14ac:dyDescent="0.15">
      <c r="B108" s="153">
        <f>1+B103</f>
        <v>21</v>
      </c>
      <c r="C108" s="51"/>
      <c r="D108" s="127"/>
      <c r="E108" s="130"/>
      <c r="F108" s="132" t="str">
        <f>IF(T108&lt;&gt;"",4-T108,"")</f>
        <v/>
      </c>
      <c r="G108" s="135"/>
      <c r="H108" s="132" t="str">
        <f>IFERROR(VLOOKUP(VALUE(E108&amp;F108&amp;$G$7), リスク値算定シーﾄ!$B$2:$C$28, 2, FALSE), "")</f>
        <v/>
      </c>
      <c r="I108" s="154"/>
      <c r="J108" s="154"/>
      <c r="K108" s="140"/>
      <c r="L108" s="46"/>
      <c r="M108" s="47"/>
      <c r="N108" s="46"/>
      <c r="O108" s="47"/>
      <c r="P108" s="46"/>
      <c r="Q108" s="47"/>
      <c r="R108" s="46"/>
      <c r="S108" s="47"/>
      <c r="T108" s="142"/>
    </row>
    <row r="109" spans="2:20" x14ac:dyDescent="0.15">
      <c r="B109" s="98"/>
      <c r="C109" s="51"/>
      <c r="D109" s="127"/>
      <c r="E109" s="130"/>
      <c r="F109" s="132"/>
      <c r="G109" s="135"/>
      <c r="H109" s="132"/>
      <c r="I109" s="154"/>
      <c r="J109" s="154"/>
      <c r="K109" s="140"/>
      <c r="L109" s="46"/>
      <c r="M109" s="47"/>
      <c r="N109" s="46"/>
      <c r="O109" s="47"/>
      <c r="P109" s="46"/>
      <c r="Q109" s="47"/>
      <c r="R109" s="46"/>
      <c r="S109" s="47"/>
      <c r="T109" s="142"/>
    </row>
    <row r="110" spans="2:20" x14ac:dyDescent="0.15">
      <c r="B110" s="98"/>
      <c r="C110" s="51"/>
      <c r="D110" s="127"/>
      <c r="E110" s="130"/>
      <c r="F110" s="132"/>
      <c r="G110" s="135"/>
      <c r="H110" s="132"/>
      <c r="I110" s="154"/>
      <c r="J110" s="154"/>
      <c r="K110" s="140"/>
      <c r="L110" s="46"/>
      <c r="M110" s="47"/>
      <c r="N110" s="46"/>
      <c r="O110" s="47"/>
      <c r="P110" s="46"/>
      <c r="Q110" s="47"/>
      <c r="R110" s="46"/>
      <c r="S110" s="47"/>
      <c r="T110" s="142"/>
    </row>
    <row r="111" spans="2:20" x14ac:dyDescent="0.15">
      <c r="B111" s="98"/>
      <c r="C111" s="51"/>
      <c r="D111" s="127"/>
      <c r="E111" s="130"/>
      <c r="F111" s="132"/>
      <c r="G111" s="135"/>
      <c r="H111" s="132"/>
      <c r="I111" s="154"/>
      <c r="J111" s="154"/>
      <c r="K111" s="140"/>
      <c r="L111" s="50"/>
      <c r="M111" s="47"/>
      <c r="N111" s="46"/>
      <c r="O111" s="47"/>
      <c r="P111" s="46"/>
      <c r="Q111" s="47"/>
      <c r="R111" s="46"/>
      <c r="S111" s="45"/>
      <c r="T111" s="142"/>
    </row>
    <row r="112" spans="2:20" x14ac:dyDescent="0.15">
      <c r="B112" s="145"/>
      <c r="C112" s="49"/>
      <c r="D112" s="127"/>
      <c r="E112" s="171"/>
      <c r="F112" s="132"/>
      <c r="G112" s="135"/>
      <c r="H112" s="132"/>
      <c r="I112" s="172"/>
      <c r="J112" s="172"/>
      <c r="K112" s="161"/>
      <c r="L112" s="46"/>
      <c r="M112" s="47"/>
      <c r="N112" s="46"/>
      <c r="O112" s="47"/>
      <c r="P112" s="46"/>
      <c r="Q112" s="47"/>
      <c r="R112" s="46"/>
      <c r="S112" s="45"/>
      <c r="T112" s="142"/>
    </row>
    <row r="113" spans="2:20" x14ac:dyDescent="0.15">
      <c r="B113" s="153">
        <f>1+B108</f>
        <v>22</v>
      </c>
      <c r="C113" s="49"/>
      <c r="D113" s="127"/>
      <c r="E113" s="132"/>
      <c r="F113" s="164" t="str">
        <f>IF(T113&lt;&gt;"",4-T113,"")</f>
        <v/>
      </c>
      <c r="G113" s="135"/>
      <c r="H113" s="132" t="str">
        <f>IFERROR(VLOOKUP(VALUE(E113&amp;F113&amp;$G$7), リスク値算定シーﾄ!$B$2:$C$28, 2, FALSE), "")</f>
        <v/>
      </c>
      <c r="I113" s="165"/>
      <c r="J113" s="166"/>
      <c r="K113" s="140"/>
      <c r="L113" s="46"/>
      <c r="M113" s="47"/>
      <c r="N113" s="46"/>
      <c r="O113" s="47"/>
      <c r="P113" s="46"/>
      <c r="Q113" s="47"/>
      <c r="R113" s="46"/>
      <c r="S113" s="45"/>
      <c r="T113" s="142"/>
    </row>
    <row r="114" spans="2:20" x14ac:dyDescent="0.15">
      <c r="B114" s="98"/>
      <c r="C114" s="49"/>
      <c r="D114" s="127"/>
      <c r="E114" s="132"/>
      <c r="F114" s="132"/>
      <c r="G114" s="135"/>
      <c r="H114" s="132"/>
      <c r="I114" s="165"/>
      <c r="J114" s="166"/>
      <c r="K114" s="140"/>
      <c r="L114" s="50"/>
      <c r="M114" s="47"/>
      <c r="N114" s="46"/>
      <c r="O114" s="47"/>
      <c r="P114" s="46"/>
      <c r="Q114" s="47"/>
      <c r="R114" s="46"/>
      <c r="S114" s="45"/>
      <c r="T114" s="142"/>
    </row>
    <row r="115" spans="2:20" x14ac:dyDescent="0.15">
      <c r="B115" s="98"/>
      <c r="C115" s="49"/>
      <c r="D115" s="127"/>
      <c r="E115" s="132"/>
      <c r="F115" s="132"/>
      <c r="G115" s="135"/>
      <c r="H115" s="132"/>
      <c r="I115" s="165"/>
      <c r="J115" s="166"/>
      <c r="K115" s="140"/>
      <c r="L115" s="46"/>
      <c r="M115" s="47"/>
      <c r="N115" s="46"/>
      <c r="O115" s="47"/>
      <c r="P115" s="46"/>
      <c r="Q115" s="47"/>
      <c r="R115" s="46"/>
      <c r="S115" s="45"/>
      <c r="T115" s="142"/>
    </row>
    <row r="116" spans="2:20" x14ac:dyDescent="0.15">
      <c r="B116" s="98"/>
      <c r="C116" s="49"/>
      <c r="D116" s="127"/>
      <c r="E116" s="132"/>
      <c r="F116" s="132"/>
      <c r="G116" s="135"/>
      <c r="H116" s="132"/>
      <c r="I116" s="165"/>
      <c r="J116" s="166"/>
      <c r="K116" s="140"/>
      <c r="L116" s="46"/>
      <c r="M116" s="47"/>
      <c r="N116" s="46"/>
      <c r="O116" s="47"/>
      <c r="P116" s="46"/>
      <c r="Q116" s="47"/>
      <c r="R116" s="46"/>
      <c r="S116" s="45"/>
      <c r="T116" s="142"/>
    </row>
    <row r="117" spans="2:20" ht="15" thickBot="1" x14ac:dyDescent="0.2">
      <c r="B117" s="162"/>
      <c r="C117" s="44"/>
      <c r="D117" s="128"/>
      <c r="E117" s="163"/>
      <c r="F117" s="163"/>
      <c r="G117" s="136"/>
      <c r="H117" s="163"/>
      <c r="I117" s="167"/>
      <c r="J117" s="168"/>
      <c r="K117" s="169"/>
      <c r="L117" s="42"/>
      <c r="M117" s="43"/>
      <c r="N117" s="42"/>
      <c r="O117" s="43"/>
      <c r="P117" s="42"/>
      <c r="Q117" s="43"/>
      <c r="R117" s="42"/>
      <c r="S117" s="41"/>
      <c r="T117" s="170"/>
    </row>
    <row r="118" spans="2:20" x14ac:dyDescent="0.15">
      <c r="B118" s="37"/>
      <c r="C118" s="37"/>
      <c r="D118" s="40"/>
      <c r="E118" s="38"/>
      <c r="F118" s="38"/>
      <c r="G118" s="38"/>
      <c r="H118" s="38"/>
      <c r="K118" s="39"/>
      <c r="L118" s="38"/>
      <c r="M118" s="37"/>
      <c r="N118" s="38"/>
      <c r="O118" s="37"/>
      <c r="P118" s="38"/>
      <c r="Q118" s="37"/>
      <c r="R118" s="38"/>
      <c r="S118" s="37"/>
      <c r="T118" s="37"/>
    </row>
  </sheetData>
  <mergeCells count="170">
    <mergeCell ref="T108:T112"/>
    <mergeCell ref="B113:B117"/>
    <mergeCell ref="E113:E117"/>
    <mergeCell ref="F113:F117"/>
    <mergeCell ref="H113:H117"/>
    <mergeCell ref="I113:J117"/>
    <mergeCell ref="K113:K117"/>
    <mergeCell ref="T113:T117"/>
    <mergeCell ref="B108:B112"/>
    <mergeCell ref="E108:E112"/>
    <mergeCell ref="F108:F112"/>
    <mergeCell ref="H108:H112"/>
    <mergeCell ref="I108:J112"/>
    <mergeCell ref="K108:K112"/>
    <mergeCell ref="T98:T102"/>
    <mergeCell ref="B103:B107"/>
    <mergeCell ref="E103:E107"/>
    <mergeCell ref="F103:F107"/>
    <mergeCell ref="H103:H107"/>
    <mergeCell ref="I103:J107"/>
    <mergeCell ref="K103:K107"/>
    <mergeCell ref="T103:T107"/>
    <mergeCell ref="B98:B102"/>
    <mergeCell ref="E98:E102"/>
    <mergeCell ref="F98:F102"/>
    <mergeCell ref="H98:H102"/>
    <mergeCell ref="I98:J102"/>
    <mergeCell ref="K98:K102"/>
    <mergeCell ref="T87:T92"/>
    <mergeCell ref="B93:B97"/>
    <mergeCell ref="E93:E97"/>
    <mergeCell ref="F93:F97"/>
    <mergeCell ref="H93:H97"/>
    <mergeCell ref="I93:J97"/>
    <mergeCell ref="K93:K97"/>
    <mergeCell ref="T93:T97"/>
    <mergeCell ref="B87:B92"/>
    <mergeCell ref="E87:E92"/>
    <mergeCell ref="F87:F92"/>
    <mergeCell ref="H87:H92"/>
    <mergeCell ref="I87:J92"/>
    <mergeCell ref="K87:K92"/>
    <mergeCell ref="T77:T81"/>
    <mergeCell ref="B82:B86"/>
    <mergeCell ref="E82:E86"/>
    <mergeCell ref="F82:F86"/>
    <mergeCell ref="H82:H86"/>
    <mergeCell ref="I82:J86"/>
    <mergeCell ref="K82:K86"/>
    <mergeCell ref="T82:T86"/>
    <mergeCell ref="B77:B81"/>
    <mergeCell ref="E77:E81"/>
    <mergeCell ref="F77:F81"/>
    <mergeCell ref="H77:H81"/>
    <mergeCell ref="I77:J81"/>
    <mergeCell ref="K77:K81"/>
    <mergeCell ref="T67:T71"/>
    <mergeCell ref="B72:B76"/>
    <mergeCell ref="E72:E76"/>
    <mergeCell ref="F72:F76"/>
    <mergeCell ref="H72:H76"/>
    <mergeCell ref="I72:J76"/>
    <mergeCell ref="K72:K76"/>
    <mergeCell ref="T72:T76"/>
    <mergeCell ref="B67:B71"/>
    <mergeCell ref="E67:E71"/>
    <mergeCell ref="F67:F71"/>
    <mergeCell ref="H67:H71"/>
    <mergeCell ref="I67:J71"/>
    <mergeCell ref="K67:K71"/>
    <mergeCell ref="T57:T61"/>
    <mergeCell ref="B62:B66"/>
    <mergeCell ref="E62:E66"/>
    <mergeCell ref="F62:F66"/>
    <mergeCell ref="H62:H66"/>
    <mergeCell ref="I62:J66"/>
    <mergeCell ref="K62:K66"/>
    <mergeCell ref="T62:T66"/>
    <mergeCell ref="B57:B61"/>
    <mergeCell ref="E57:E61"/>
    <mergeCell ref="F57:F61"/>
    <mergeCell ref="H57:H61"/>
    <mergeCell ref="I57:J61"/>
    <mergeCell ref="K57:K61"/>
    <mergeCell ref="T47:T51"/>
    <mergeCell ref="B52:B56"/>
    <mergeCell ref="E52:E56"/>
    <mergeCell ref="F52:F56"/>
    <mergeCell ref="H52:H56"/>
    <mergeCell ref="I52:J56"/>
    <mergeCell ref="K52:K56"/>
    <mergeCell ref="T52:T56"/>
    <mergeCell ref="B47:B51"/>
    <mergeCell ref="E47:E51"/>
    <mergeCell ref="F47:F51"/>
    <mergeCell ref="H47:H51"/>
    <mergeCell ref="I47:J51"/>
    <mergeCell ref="K47:K51"/>
    <mergeCell ref="T37:T41"/>
    <mergeCell ref="B42:B46"/>
    <mergeCell ref="E42:E46"/>
    <mergeCell ref="F42:F46"/>
    <mergeCell ref="H42:H46"/>
    <mergeCell ref="I42:J46"/>
    <mergeCell ref="K42:K46"/>
    <mergeCell ref="T42:T46"/>
    <mergeCell ref="B37:B41"/>
    <mergeCell ref="E37:E41"/>
    <mergeCell ref="F37:F41"/>
    <mergeCell ref="H37:H41"/>
    <mergeCell ref="I37:J41"/>
    <mergeCell ref="K37:K41"/>
    <mergeCell ref="B17:B21"/>
    <mergeCell ref="E17:E21"/>
    <mergeCell ref="F17:F21"/>
    <mergeCell ref="H17:H21"/>
    <mergeCell ref="I17:J21"/>
    <mergeCell ref="K17:K21"/>
    <mergeCell ref="T27:T31"/>
    <mergeCell ref="B32:B36"/>
    <mergeCell ref="E32:E36"/>
    <mergeCell ref="F32:F36"/>
    <mergeCell ref="H32:H36"/>
    <mergeCell ref="I32:J36"/>
    <mergeCell ref="K32:K36"/>
    <mergeCell ref="T32:T36"/>
    <mergeCell ref="B27:B31"/>
    <mergeCell ref="E27:E31"/>
    <mergeCell ref="F27:F31"/>
    <mergeCell ref="H27:H31"/>
    <mergeCell ref="I27:J31"/>
    <mergeCell ref="K27:K31"/>
    <mergeCell ref="B7:B11"/>
    <mergeCell ref="D7:D117"/>
    <mergeCell ref="E7:E11"/>
    <mergeCell ref="F7:F11"/>
    <mergeCell ref="G7:G117"/>
    <mergeCell ref="H7:H11"/>
    <mergeCell ref="I7:J11"/>
    <mergeCell ref="K7:K11"/>
    <mergeCell ref="T7:T11"/>
    <mergeCell ref="B12:B16"/>
    <mergeCell ref="E12:E16"/>
    <mergeCell ref="F12:F16"/>
    <mergeCell ref="H12:H16"/>
    <mergeCell ref="I12:J16"/>
    <mergeCell ref="K12:K16"/>
    <mergeCell ref="T12:T16"/>
    <mergeCell ref="T17:T21"/>
    <mergeCell ref="B22:B26"/>
    <mergeCell ref="E22:E26"/>
    <mergeCell ref="F22:F26"/>
    <mergeCell ref="H22:H26"/>
    <mergeCell ref="I22:J26"/>
    <mergeCell ref="K22:K26"/>
    <mergeCell ref="T22:T26"/>
    <mergeCell ref="B1:T1"/>
    <mergeCell ref="B4:B6"/>
    <mergeCell ref="C4:C6"/>
    <mergeCell ref="D4:D6"/>
    <mergeCell ref="E4:G5"/>
    <mergeCell ref="I4:J6"/>
    <mergeCell ref="K4:K6"/>
    <mergeCell ref="L4:S4"/>
    <mergeCell ref="L5:O5"/>
    <mergeCell ref="P5:Q6"/>
    <mergeCell ref="R5:S6"/>
    <mergeCell ref="T5:T6"/>
    <mergeCell ref="L6:M6"/>
    <mergeCell ref="N6:O6"/>
  </mergeCells>
  <phoneticPr fontId="1"/>
  <dataValidations count="1">
    <dataValidation type="list" allowBlank="1" showInputMessage="1" showErrorMessage="1" sqref="M7:M117 Q7:Q117 O7:O117 S7:S117" xr:uid="{5D27A37D-35FF-49ED-A0B4-C5E3E54B8048}">
      <formula1>"○,×,　,"</formula1>
    </dataValidation>
  </dataValidations>
  <pageMargins left="0.7" right="0.7" top="0.75" bottom="0.75" header="0.3" footer="0.3"/>
  <pageSetup paperSize="8" scale="5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69D5E-69F9-4299-829D-2A6519331E90}">
  <sheetPr>
    <pageSetUpPr fitToPage="1"/>
  </sheetPr>
  <dimension ref="A1:T118"/>
  <sheetViews>
    <sheetView showGridLines="0" zoomScale="75" zoomScaleNormal="75" workbookViewId="0"/>
  </sheetViews>
  <sheetFormatPr defaultRowHeight="14.25" x14ac:dyDescent="0.15"/>
  <cols>
    <col min="1" max="1" width="2.625" style="36" customWidth="1"/>
    <col min="2" max="2" width="5.625" style="36" customWidth="1"/>
    <col min="3" max="3" width="18.375" style="36" customWidth="1"/>
    <col min="4" max="4" width="28.375" style="36" customWidth="1"/>
    <col min="5" max="8" width="10.625" style="36" customWidth="1"/>
    <col min="9" max="9" width="3.125" style="36" customWidth="1"/>
    <col min="10" max="10" width="26.125" style="36" customWidth="1"/>
    <col min="11" max="11" width="63.625" style="36" customWidth="1"/>
    <col min="12" max="12" width="35.625" style="36" customWidth="1"/>
    <col min="13" max="13" width="5.625" style="36" customWidth="1"/>
    <col min="14" max="14" width="35.625" style="36" customWidth="1"/>
    <col min="15" max="15" width="5.625" style="36" customWidth="1"/>
    <col min="16" max="16" width="35.625" style="36" customWidth="1"/>
    <col min="17" max="17" width="5.625" style="36" customWidth="1"/>
    <col min="18" max="18" width="35.625" style="36" customWidth="1"/>
    <col min="19" max="19" width="5.625" style="36" customWidth="1"/>
    <col min="20" max="20" width="10.875" style="36" customWidth="1"/>
    <col min="21" max="16384" width="9" style="36"/>
  </cols>
  <sheetData>
    <row r="1" spans="2:20" ht="33" x14ac:dyDescent="0.15">
      <c r="B1" s="96" t="s">
        <v>115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2:20" x14ac:dyDescent="0.15">
      <c r="B2" s="37"/>
      <c r="C2" s="38"/>
      <c r="D2" s="38"/>
      <c r="E2" s="38"/>
      <c r="F2" s="38"/>
      <c r="G2" s="38"/>
      <c r="H2" s="38"/>
      <c r="K2" s="39"/>
      <c r="M2" s="37"/>
      <c r="O2" s="37"/>
      <c r="Q2" s="37"/>
      <c r="S2" s="37"/>
      <c r="T2" s="37"/>
    </row>
    <row r="3" spans="2:20" ht="15" thickBot="1" x14ac:dyDescent="0.2">
      <c r="B3" s="37"/>
      <c r="C3" s="38"/>
      <c r="D3" s="38"/>
      <c r="E3" s="38"/>
      <c r="F3" s="38"/>
      <c r="G3" s="38"/>
      <c r="H3" s="38"/>
      <c r="K3" s="39"/>
      <c r="M3" s="37"/>
      <c r="O3" s="37"/>
      <c r="Q3" s="37"/>
      <c r="S3" s="37"/>
      <c r="T3" s="37"/>
    </row>
    <row r="4" spans="2:20" x14ac:dyDescent="0.15">
      <c r="B4" s="97" t="s">
        <v>114</v>
      </c>
      <c r="C4" s="100" t="s">
        <v>113</v>
      </c>
      <c r="D4" s="100" t="s">
        <v>112</v>
      </c>
      <c r="E4" s="103" t="s">
        <v>111</v>
      </c>
      <c r="F4" s="104"/>
      <c r="G4" s="104"/>
      <c r="H4" s="83"/>
      <c r="I4" s="107" t="s">
        <v>110</v>
      </c>
      <c r="J4" s="107"/>
      <c r="K4" s="110" t="s">
        <v>109</v>
      </c>
      <c r="L4" s="113" t="s">
        <v>108</v>
      </c>
      <c r="M4" s="114"/>
      <c r="N4" s="114"/>
      <c r="O4" s="114"/>
      <c r="P4" s="114"/>
      <c r="Q4" s="114"/>
      <c r="R4" s="114"/>
      <c r="S4" s="115"/>
      <c r="T4" s="82" t="s">
        <v>107</v>
      </c>
    </row>
    <row r="5" spans="2:20" x14ac:dyDescent="0.15">
      <c r="B5" s="98"/>
      <c r="C5" s="101"/>
      <c r="D5" s="101"/>
      <c r="E5" s="105"/>
      <c r="F5" s="106"/>
      <c r="G5" s="106"/>
      <c r="H5" s="81"/>
      <c r="I5" s="108"/>
      <c r="J5" s="108"/>
      <c r="K5" s="111"/>
      <c r="L5" s="116" t="s">
        <v>106</v>
      </c>
      <c r="M5" s="117"/>
      <c r="N5" s="117"/>
      <c r="O5" s="118"/>
      <c r="P5" s="119" t="s">
        <v>105</v>
      </c>
      <c r="Q5" s="120"/>
      <c r="R5" s="119" t="s">
        <v>104</v>
      </c>
      <c r="S5" s="120"/>
      <c r="T5" s="123" t="s">
        <v>103</v>
      </c>
    </row>
    <row r="6" spans="2:20" ht="15" thickBot="1" x14ac:dyDescent="0.2">
      <c r="B6" s="99"/>
      <c r="C6" s="102"/>
      <c r="D6" s="102"/>
      <c r="E6" s="79" t="s">
        <v>102</v>
      </c>
      <c r="F6" s="79" t="s">
        <v>101</v>
      </c>
      <c r="G6" s="78" t="s">
        <v>100</v>
      </c>
      <c r="H6" s="77" t="s">
        <v>99</v>
      </c>
      <c r="I6" s="109"/>
      <c r="J6" s="109"/>
      <c r="K6" s="112"/>
      <c r="L6" s="112" t="s">
        <v>98</v>
      </c>
      <c r="M6" s="112"/>
      <c r="N6" s="112" t="s">
        <v>97</v>
      </c>
      <c r="O6" s="112"/>
      <c r="P6" s="121"/>
      <c r="Q6" s="122"/>
      <c r="R6" s="121"/>
      <c r="S6" s="122"/>
      <c r="T6" s="124"/>
    </row>
    <row r="7" spans="2:20" x14ac:dyDescent="0.15">
      <c r="B7" s="97">
        <v>1</v>
      </c>
      <c r="C7" s="76"/>
      <c r="D7" s="126"/>
      <c r="E7" s="129"/>
      <c r="F7" s="131" t="str">
        <f>IF(T7&lt;&gt;"",4-T7,"")</f>
        <v/>
      </c>
      <c r="G7" s="134"/>
      <c r="H7" s="131" t="str">
        <f>IFERROR(VLOOKUP(VALUE(E7&amp;F7&amp;$G$7), リスク値算定シーﾄ!$B$2:$C$28, 2, FALSE), "")</f>
        <v/>
      </c>
      <c r="I7" s="137" t="s">
        <v>96</v>
      </c>
      <c r="J7" s="137"/>
      <c r="K7" s="139" t="s">
        <v>95</v>
      </c>
      <c r="L7" s="74" t="s">
        <v>36</v>
      </c>
      <c r="M7" s="73"/>
      <c r="N7" s="72"/>
      <c r="O7" s="73"/>
      <c r="P7" s="74" t="s">
        <v>0</v>
      </c>
      <c r="Q7" s="73"/>
      <c r="R7" s="72"/>
      <c r="S7" s="71"/>
      <c r="T7" s="141"/>
    </row>
    <row r="8" spans="2:20" x14ac:dyDescent="0.15">
      <c r="B8" s="125"/>
      <c r="C8" s="51"/>
      <c r="D8" s="127"/>
      <c r="E8" s="130"/>
      <c r="F8" s="132"/>
      <c r="G8" s="135"/>
      <c r="H8" s="132"/>
      <c r="I8" s="138"/>
      <c r="J8" s="138"/>
      <c r="K8" s="140"/>
      <c r="L8" s="46" t="s">
        <v>94</v>
      </c>
      <c r="M8" s="47"/>
      <c r="N8" s="53"/>
      <c r="O8" s="47"/>
      <c r="P8" s="46" t="s">
        <v>17</v>
      </c>
      <c r="Q8" s="47"/>
      <c r="R8" s="53"/>
      <c r="S8" s="45"/>
      <c r="T8" s="142"/>
    </row>
    <row r="9" spans="2:20" x14ac:dyDescent="0.15">
      <c r="B9" s="125"/>
      <c r="C9" s="51"/>
      <c r="D9" s="127"/>
      <c r="E9" s="130"/>
      <c r="F9" s="132"/>
      <c r="G9" s="135"/>
      <c r="H9" s="132"/>
      <c r="I9" s="138"/>
      <c r="J9" s="138"/>
      <c r="K9" s="140"/>
      <c r="L9" s="46" t="s">
        <v>0</v>
      </c>
      <c r="M9" s="47"/>
      <c r="N9" s="53"/>
      <c r="O9" s="47"/>
      <c r="P9" s="46" t="s">
        <v>16</v>
      </c>
      <c r="Q9" s="47"/>
      <c r="R9" s="53"/>
      <c r="S9" s="45"/>
      <c r="T9" s="142"/>
    </row>
    <row r="10" spans="2:20" x14ac:dyDescent="0.15">
      <c r="B10" s="125"/>
      <c r="C10" s="51"/>
      <c r="D10" s="127"/>
      <c r="E10" s="130"/>
      <c r="F10" s="132"/>
      <c r="G10" s="135"/>
      <c r="H10" s="132"/>
      <c r="I10" s="138"/>
      <c r="J10" s="138"/>
      <c r="K10" s="140"/>
      <c r="L10" s="46" t="s">
        <v>58</v>
      </c>
      <c r="M10" s="47"/>
      <c r="N10" s="53"/>
      <c r="O10" s="47"/>
      <c r="P10" s="46"/>
      <c r="Q10" s="47"/>
      <c r="R10" s="53"/>
      <c r="S10" s="45"/>
      <c r="T10" s="142"/>
    </row>
    <row r="11" spans="2:20" x14ac:dyDescent="0.15">
      <c r="B11" s="125"/>
      <c r="C11" s="51"/>
      <c r="D11" s="127"/>
      <c r="E11" s="130"/>
      <c r="F11" s="133"/>
      <c r="G11" s="135"/>
      <c r="H11" s="132"/>
      <c r="I11" s="138"/>
      <c r="J11" s="138"/>
      <c r="K11" s="140"/>
      <c r="L11" s="55" t="s">
        <v>57</v>
      </c>
      <c r="M11" s="68"/>
      <c r="N11" s="69"/>
      <c r="O11" s="68"/>
      <c r="P11" s="55"/>
      <c r="Q11" s="68"/>
      <c r="R11" s="67"/>
      <c r="S11" s="66"/>
      <c r="T11" s="143"/>
    </row>
    <row r="12" spans="2:20" x14ac:dyDescent="0.15">
      <c r="B12" s="125">
        <f>1+B7</f>
        <v>2</v>
      </c>
      <c r="C12" s="51"/>
      <c r="D12" s="127"/>
      <c r="E12" s="130"/>
      <c r="F12" s="132" t="str">
        <f>IF(T12&lt;&gt;"",4-T12,"")</f>
        <v/>
      </c>
      <c r="G12" s="135"/>
      <c r="H12" s="132" t="str">
        <f>IFERROR(VLOOKUP(VALUE(E12&amp;F12&amp;$G$7), リスク値算定シーﾄ!$B$2:$C$28, 2, FALSE), "")</f>
        <v/>
      </c>
      <c r="I12" s="138" t="s">
        <v>93</v>
      </c>
      <c r="J12" s="138"/>
      <c r="K12" s="140" t="s">
        <v>92</v>
      </c>
      <c r="L12" s="46" t="s">
        <v>42</v>
      </c>
      <c r="M12" s="47"/>
      <c r="N12" s="65"/>
      <c r="O12" s="47"/>
      <c r="P12" s="46" t="s">
        <v>40</v>
      </c>
      <c r="Q12" s="47"/>
      <c r="R12" s="65"/>
      <c r="S12" s="45"/>
      <c r="T12" s="142"/>
    </row>
    <row r="13" spans="2:20" x14ac:dyDescent="0.15">
      <c r="B13" s="125"/>
      <c r="C13" s="51"/>
      <c r="D13" s="127"/>
      <c r="E13" s="130"/>
      <c r="F13" s="132"/>
      <c r="G13" s="135"/>
      <c r="H13" s="132"/>
      <c r="I13" s="138"/>
      <c r="J13" s="138"/>
      <c r="K13" s="140"/>
      <c r="L13" s="46" t="s">
        <v>41</v>
      </c>
      <c r="M13" s="47"/>
      <c r="N13" s="53"/>
      <c r="O13" s="47"/>
      <c r="P13" s="46" t="s">
        <v>39</v>
      </c>
      <c r="Q13" s="47"/>
      <c r="R13" s="53"/>
      <c r="S13" s="45"/>
      <c r="T13" s="142"/>
    </row>
    <row r="14" spans="2:20" x14ac:dyDescent="0.15">
      <c r="B14" s="125"/>
      <c r="C14" s="51"/>
      <c r="D14" s="127"/>
      <c r="E14" s="130"/>
      <c r="F14" s="132"/>
      <c r="G14" s="135"/>
      <c r="H14" s="132"/>
      <c r="I14" s="138"/>
      <c r="J14" s="138"/>
      <c r="K14" s="140"/>
      <c r="L14" s="46"/>
      <c r="M14" s="47"/>
      <c r="N14" s="53"/>
      <c r="O14" s="47"/>
      <c r="P14" s="46"/>
      <c r="Q14" s="47"/>
      <c r="R14" s="53"/>
      <c r="S14" s="45"/>
      <c r="T14" s="142"/>
    </row>
    <row r="15" spans="2:20" x14ac:dyDescent="0.15">
      <c r="B15" s="125"/>
      <c r="C15" s="51"/>
      <c r="D15" s="127"/>
      <c r="E15" s="130"/>
      <c r="F15" s="132"/>
      <c r="G15" s="135"/>
      <c r="H15" s="132"/>
      <c r="I15" s="138"/>
      <c r="J15" s="138"/>
      <c r="K15" s="140"/>
      <c r="L15" s="46"/>
      <c r="M15" s="47"/>
      <c r="N15" s="53"/>
      <c r="O15" s="47"/>
      <c r="P15" s="46"/>
      <c r="Q15" s="47"/>
      <c r="R15" s="53"/>
      <c r="S15" s="45"/>
      <c r="T15" s="142"/>
    </row>
    <row r="16" spans="2:20" x14ac:dyDescent="0.15">
      <c r="B16" s="125"/>
      <c r="C16" s="51"/>
      <c r="D16" s="127"/>
      <c r="E16" s="130"/>
      <c r="F16" s="132"/>
      <c r="G16" s="135"/>
      <c r="H16" s="132"/>
      <c r="I16" s="138"/>
      <c r="J16" s="138"/>
      <c r="K16" s="140"/>
      <c r="L16" s="46"/>
      <c r="M16" s="47"/>
      <c r="N16" s="53"/>
      <c r="O16" s="47"/>
      <c r="P16" s="57"/>
      <c r="Q16" s="47"/>
      <c r="R16" s="53"/>
      <c r="S16" s="45"/>
      <c r="T16" s="142"/>
    </row>
    <row r="17" spans="2:20" x14ac:dyDescent="0.15">
      <c r="B17" s="125">
        <f>1+B12</f>
        <v>3</v>
      </c>
      <c r="C17" s="51"/>
      <c r="D17" s="127"/>
      <c r="E17" s="130"/>
      <c r="F17" s="132" t="str">
        <f>IF(T17&lt;&gt;"",4-T17,"")</f>
        <v/>
      </c>
      <c r="G17" s="135"/>
      <c r="H17" s="132" t="str">
        <f>IFERROR(VLOOKUP(VALUE(E17&amp;F17&amp;$G$7), リスク値算定シーﾄ!$B$2:$C$28, 2, FALSE), "")</f>
        <v/>
      </c>
      <c r="I17" s="138" t="s">
        <v>91</v>
      </c>
      <c r="J17" s="138"/>
      <c r="K17" s="140" t="s">
        <v>90</v>
      </c>
      <c r="L17" s="46" t="s">
        <v>89</v>
      </c>
      <c r="M17" s="47"/>
      <c r="N17" s="64"/>
      <c r="O17" s="47"/>
      <c r="P17" s="46"/>
      <c r="Q17" s="47"/>
      <c r="R17" s="46"/>
      <c r="S17" s="45"/>
      <c r="T17" s="142"/>
    </row>
    <row r="18" spans="2:20" x14ac:dyDescent="0.15">
      <c r="B18" s="125"/>
      <c r="C18" s="51"/>
      <c r="D18" s="127"/>
      <c r="E18" s="130"/>
      <c r="F18" s="132"/>
      <c r="G18" s="135"/>
      <c r="H18" s="132"/>
      <c r="I18" s="138"/>
      <c r="J18" s="138"/>
      <c r="K18" s="140"/>
      <c r="L18" s="46"/>
      <c r="M18" s="47"/>
      <c r="N18" s="46"/>
      <c r="O18" s="47"/>
      <c r="P18" s="46"/>
      <c r="Q18" s="47"/>
      <c r="R18" s="46"/>
      <c r="S18" s="45"/>
      <c r="T18" s="142"/>
    </row>
    <row r="19" spans="2:20" x14ac:dyDescent="0.15">
      <c r="B19" s="125"/>
      <c r="C19" s="51"/>
      <c r="D19" s="127"/>
      <c r="E19" s="130"/>
      <c r="F19" s="132"/>
      <c r="G19" s="135"/>
      <c r="H19" s="132"/>
      <c r="I19" s="138"/>
      <c r="J19" s="138"/>
      <c r="K19" s="140"/>
      <c r="L19" s="46"/>
      <c r="M19" s="47"/>
      <c r="N19" s="46"/>
      <c r="O19" s="47"/>
      <c r="P19" s="46"/>
      <c r="Q19" s="47"/>
      <c r="R19" s="46"/>
      <c r="S19" s="45"/>
      <c r="T19" s="142"/>
    </row>
    <row r="20" spans="2:20" x14ac:dyDescent="0.15">
      <c r="B20" s="125"/>
      <c r="C20" s="51"/>
      <c r="D20" s="127"/>
      <c r="E20" s="130"/>
      <c r="F20" s="132"/>
      <c r="G20" s="135"/>
      <c r="H20" s="132"/>
      <c r="I20" s="138"/>
      <c r="J20" s="138"/>
      <c r="K20" s="140"/>
      <c r="L20" s="46"/>
      <c r="M20" s="47"/>
      <c r="N20" s="46"/>
      <c r="O20" s="47"/>
      <c r="P20" s="46"/>
      <c r="Q20" s="47"/>
      <c r="R20" s="46"/>
      <c r="S20" s="45"/>
      <c r="T20" s="142"/>
    </row>
    <row r="21" spans="2:20" x14ac:dyDescent="0.15">
      <c r="B21" s="125"/>
      <c r="C21" s="51"/>
      <c r="D21" s="127"/>
      <c r="E21" s="130"/>
      <c r="F21" s="132"/>
      <c r="G21" s="135"/>
      <c r="H21" s="132"/>
      <c r="I21" s="138"/>
      <c r="J21" s="138"/>
      <c r="K21" s="140"/>
      <c r="L21" s="46"/>
      <c r="M21" s="47"/>
      <c r="N21" s="46"/>
      <c r="O21" s="47"/>
      <c r="P21" s="46"/>
      <c r="Q21" s="47"/>
      <c r="R21" s="46"/>
      <c r="S21" s="45"/>
      <c r="T21" s="142"/>
    </row>
    <row r="22" spans="2:20" x14ac:dyDescent="0.15">
      <c r="B22" s="125">
        <f>1+B17</f>
        <v>4</v>
      </c>
      <c r="C22" s="51"/>
      <c r="D22" s="127"/>
      <c r="E22" s="130"/>
      <c r="F22" s="132" t="str">
        <f>IF(T22&lt;&gt;"",4-T22,"")</f>
        <v/>
      </c>
      <c r="G22" s="135"/>
      <c r="H22" s="132" t="str">
        <f>IFERROR(VLOOKUP(VALUE(E22&amp;F22&amp;$G$7), リスク値算定シーﾄ!$B$2:$C$28, 2, FALSE), "")</f>
        <v/>
      </c>
      <c r="I22" s="138" t="s">
        <v>88</v>
      </c>
      <c r="J22" s="138"/>
      <c r="K22" s="140" t="s">
        <v>87</v>
      </c>
      <c r="L22" s="46" t="s">
        <v>125</v>
      </c>
      <c r="M22" s="47"/>
      <c r="N22" s="46"/>
      <c r="O22" s="47"/>
      <c r="P22" s="46"/>
      <c r="Q22" s="47"/>
      <c r="R22" s="46"/>
      <c r="S22" s="47"/>
      <c r="T22" s="142"/>
    </row>
    <row r="23" spans="2:20" x14ac:dyDescent="0.15">
      <c r="B23" s="125"/>
      <c r="C23" s="51"/>
      <c r="D23" s="127"/>
      <c r="E23" s="130"/>
      <c r="F23" s="132"/>
      <c r="G23" s="135"/>
      <c r="H23" s="132"/>
      <c r="I23" s="138"/>
      <c r="J23" s="138"/>
      <c r="K23" s="140"/>
      <c r="L23" s="46" t="s">
        <v>86</v>
      </c>
      <c r="M23" s="63"/>
      <c r="N23" s="46"/>
      <c r="O23" s="47"/>
      <c r="P23" s="46"/>
      <c r="Q23" s="47"/>
      <c r="R23" s="46"/>
      <c r="S23" s="47"/>
      <c r="T23" s="142"/>
    </row>
    <row r="24" spans="2:20" x14ac:dyDescent="0.15">
      <c r="B24" s="125"/>
      <c r="C24" s="51"/>
      <c r="D24" s="127"/>
      <c r="E24" s="130"/>
      <c r="F24" s="132"/>
      <c r="G24" s="135"/>
      <c r="H24" s="132"/>
      <c r="I24" s="138"/>
      <c r="J24" s="138"/>
      <c r="K24" s="140"/>
      <c r="L24" s="46"/>
      <c r="M24" s="47"/>
      <c r="N24" s="46"/>
      <c r="O24" s="47"/>
      <c r="P24" s="46"/>
      <c r="Q24" s="47"/>
      <c r="R24" s="46"/>
      <c r="S24" s="47"/>
      <c r="T24" s="142"/>
    </row>
    <row r="25" spans="2:20" x14ac:dyDescent="0.15">
      <c r="B25" s="125"/>
      <c r="C25" s="51"/>
      <c r="D25" s="127"/>
      <c r="E25" s="130"/>
      <c r="F25" s="132"/>
      <c r="G25" s="135"/>
      <c r="H25" s="132"/>
      <c r="I25" s="138"/>
      <c r="J25" s="138"/>
      <c r="K25" s="140"/>
      <c r="L25" s="46"/>
      <c r="M25" s="47"/>
      <c r="N25" s="46"/>
      <c r="O25" s="47"/>
      <c r="P25" s="46"/>
      <c r="Q25" s="47"/>
      <c r="R25" s="46"/>
      <c r="S25" s="47"/>
      <c r="T25" s="142"/>
    </row>
    <row r="26" spans="2:20" x14ac:dyDescent="0.15">
      <c r="B26" s="125"/>
      <c r="C26" s="51"/>
      <c r="D26" s="127"/>
      <c r="E26" s="130"/>
      <c r="F26" s="132"/>
      <c r="G26" s="135"/>
      <c r="H26" s="132"/>
      <c r="I26" s="138"/>
      <c r="J26" s="138"/>
      <c r="K26" s="140"/>
      <c r="L26" s="46"/>
      <c r="M26" s="47"/>
      <c r="N26" s="46"/>
      <c r="O26" s="47"/>
      <c r="P26" s="46"/>
      <c r="Q26" s="47"/>
      <c r="R26" s="46"/>
      <c r="S26" s="47"/>
      <c r="T26" s="142"/>
    </row>
    <row r="27" spans="2:20" x14ac:dyDescent="0.15">
      <c r="B27" s="125">
        <f>1+B22</f>
        <v>5</v>
      </c>
      <c r="C27" s="51"/>
      <c r="D27" s="127"/>
      <c r="E27" s="130"/>
      <c r="F27" s="132" t="str">
        <f>IF(T27&lt;&gt;"",4-T27,"")</f>
        <v/>
      </c>
      <c r="G27" s="135"/>
      <c r="H27" s="132" t="str">
        <f>IFERROR(VLOOKUP(VALUE(E27&amp;F27&amp;$G$7), リスク値算定シーﾄ!$B$2:$C$28, 2, FALSE), "")</f>
        <v/>
      </c>
      <c r="I27" s="144" t="s">
        <v>1</v>
      </c>
      <c r="J27" s="138"/>
      <c r="K27" s="140" t="s">
        <v>85</v>
      </c>
      <c r="L27" s="46" t="s">
        <v>84</v>
      </c>
      <c r="M27" s="47"/>
      <c r="N27" s="46" t="s">
        <v>84</v>
      </c>
      <c r="O27" s="47"/>
      <c r="P27" s="46" t="s">
        <v>84</v>
      </c>
      <c r="Q27" s="47"/>
      <c r="R27" s="46"/>
      <c r="S27" s="47"/>
      <c r="T27" s="142"/>
    </row>
    <row r="28" spans="2:20" x14ac:dyDescent="0.15">
      <c r="B28" s="125"/>
      <c r="C28" s="51"/>
      <c r="D28" s="127"/>
      <c r="E28" s="130"/>
      <c r="F28" s="132"/>
      <c r="G28" s="135"/>
      <c r="H28" s="132"/>
      <c r="I28" s="138"/>
      <c r="J28" s="138"/>
      <c r="K28" s="140"/>
      <c r="L28" s="46"/>
      <c r="M28" s="47"/>
      <c r="N28" s="46"/>
      <c r="O28" s="47"/>
      <c r="P28" s="46" t="s">
        <v>17</v>
      </c>
      <c r="Q28" s="47"/>
      <c r="R28" s="46"/>
      <c r="S28" s="47"/>
      <c r="T28" s="142"/>
    </row>
    <row r="29" spans="2:20" x14ac:dyDescent="0.15">
      <c r="B29" s="125"/>
      <c r="C29" s="51"/>
      <c r="D29" s="127"/>
      <c r="E29" s="130"/>
      <c r="F29" s="132"/>
      <c r="G29" s="135"/>
      <c r="H29" s="132"/>
      <c r="I29" s="138"/>
      <c r="J29" s="138"/>
      <c r="K29" s="140"/>
      <c r="L29" s="46"/>
      <c r="M29" s="47"/>
      <c r="N29" s="46"/>
      <c r="O29" s="47"/>
      <c r="P29" s="46" t="s">
        <v>16</v>
      </c>
      <c r="Q29" s="47"/>
      <c r="R29" s="46"/>
      <c r="S29" s="47"/>
      <c r="T29" s="142"/>
    </row>
    <row r="30" spans="2:20" x14ac:dyDescent="0.15">
      <c r="B30" s="125"/>
      <c r="C30" s="51"/>
      <c r="D30" s="127"/>
      <c r="E30" s="130"/>
      <c r="F30" s="132"/>
      <c r="G30" s="135"/>
      <c r="H30" s="132"/>
      <c r="I30" s="138"/>
      <c r="J30" s="138"/>
      <c r="K30" s="140"/>
      <c r="L30" s="46"/>
      <c r="M30" s="47"/>
      <c r="N30" s="46"/>
      <c r="O30" s="47"/>
      <c r="P30" s="46"/>
      <c r="Q30" s="47"/>
      <c r="R30" s="46"/>
      <c r="S30" s="47"/>
      <c r="T30" s="142"/>
    </row>
    <row r="31" spans="2:20" x14ac:dyDescent="0.15">
      <c r="B31" s="125"/>
      <c r="C31" s="51"/>
      <c r="D31" s="127"/>
      <c r="E31" s="130"/>
      <c r="F31" s="132"/>
      <c r="G31" s="135"/>
      <c r="H31" s="132"/>
      <c r="I31" s="138"/>
      <c r="J31" s="138"/>
      <c r="K31" s="140"/>
      <c r="L31" s="52"/>
      <c r="M31" s="47"/>
      <c r="N31" s="46"/>
      <c r="O31" s="47"/>
      <c r="P31" s="46"/>
      <c r="Q31" s="47"/>
      <c r="R31" s="46"/>
      <c r="S31" s="47"/>
      <c r="T31" s="142"/>
    </row>
    <row r="32" spans="2:20" x14ac:dyDescent="0.15">
      <c r="B32" s="125">
        <f>1+B27</f>
        <v>6</v>
      </c>
      <c r="C32" s="51"/>
      <c r="D32" s="127"/>
      <c r="E32" s="130"/>
      <c r="F32" s="132" t="str">
        <f>IF(T32&lt;&gt;"",4-T32,"")</f>
        <v/>
      </c>
      <c r="G32" s="135"/>
      <c r="H32" s="132" t="str">
        <f>IFERROR(VLOOKUP(VALUE(E32&amp;F32&amp;$G$7), リスク値算定シーﾄ!$B$2:$C$28, 2, FALSE), "")</f>
        <v/>
      </c>
      <c r="I32" s="138" t="s">
        <v>83</v>
      </c>
      <c r="J32" s="138"/>
      <c r="K32" s="140" t="s">
        <v>82</v>
      </c>
      <c r="L32" s="57" t="s">
        <v>70</v>
      </c>
      <c r="M32" s="47"/>
      <c r="N32" s="57" t="s">
        <v>70</v>
      </c>
      <c r="O32" s="47"/>
      <c r="P32" s="46"/>
      <c r="Q32" s="47"/>
      <c r="R32" s="54"/>
      <c r="S32" s="47"/>
      <c r="T32" s="142"/>
    </row>
    <row r="33" spans="1:20" x14ac:dyDescent="0.15">
      <c r="B33" s="125"/>
      <c r="C33" s="51"/>
      <c r="D33" s="127"/>
      <c r="E33" s="130"/>
      <c r="F33" s="132"/>
      <c r="G33" s="135"/>
      <c r="H33" s="132"/>
      <c r="I33" s="138"/>
      <c r="J33" s="138"/>
      <c r="K33" s="140"/>
      <c r="L33" s="57" t="s">
        <v>68</v>
      </c>
      <c r="M33" s="47"/>
      <c r="N33" s="57" t="s">
        <v>68</v>
      </c>
      <c r="O33" s="47"/>
      <c r="P33" s="46" t="s">
        <v>31</v>
      </c>
      <c r="Q33" s="47"/>
      <c r="R33" s="54"/>
      <c r="S33" s="47"/>
      <c r="T33" s="142"/>
    </row>
    <row r="34" spans="1:20" x14ac:dyDescent="0.15">
      <c r="B34" s="125"/>
      <c r="C34" s="51"/>
      <c r="D34" s="127"/>
      <c r="E34" s="130"/>
      <c r="F34" s="132"/>
      <c r="G34" s="135"/>
      <c r="H34" s="132"/>
      <c r="I34" s="138"/>
      <c r="J34" s="138"/>
      <c r="K34" s="140"/>
      <c r="L34" s="57" t="s">
        <v>77</v>
      </c>
      <c r="M34" s="47"/>
      <c r="N34" s="57" t="s">
        <v>77</v>
      </c>
      <c r="O34" s="47"/>
      <c r="P34" s="46" t="s">
        <v>29</v>
      </c>
      <c r="Q34" s="47"/>
      <c r="R34" s="54"/>
      <c r="S34" s="47"/>
      <c r="T34" s="142"/>
    </row>
    <row r="35" spans="1:20" x14ac:dyDescent="0.15">
      <c r="B35" s="125"/>
      <c r="C35" s="51"/>
      <c r="D35" s="127"/>
      <c r="E35" s="130"/>
      <c r="F35" s="132"/>
      <c r="G35" s="135"/>
      <c r="H35" s="132"/>
      <c r="I35" s="138"/>
      <c r="J35" s="138"/>
      <c r="K35" s="140"/>
      <c r="L35" s="57" t="s">
        <v>81</v>
      </c>
      <c r="M35" s="47"/>
      <c r="N35" s="57" t="s">
        <v>81</v>
      </c>
      <c r="O35" s="47"/>
      <c r="P35" s="46" t="s">
        <v>17</v>
      </c>
      <c r="Q35" s="47"/>
      <c r="R35" s="54"/>
      <c r="S35" s="47"/>
      <c r="T35" s="142"/>
    </row>
    <row r="36" spans="1:20" x14ac:dyDescent="0.15">
      <c r="B36" s="125"/>
      <c r="C36" s="51"/>
      <c r="D36" s="127"/>
      <c r="E36" s="130"/>
      <c r="F36" s="132"/>
      <c r="G36" s="135"/>
      <c r="H36" s="132"/>
      <c r="I36" s="138"/>
      <c r="J36" s="138"/>
      <c r="K36" s="140"/>
      <c r="L36" s="57"/>
      <c r="M36" s="47"/>
      <c r="N36" s="62"/>
      <c r="O36" s="47"/>
      <c r="P36" s="54"/>
      <c r="Q36" s="47"/>
      <c r="R36" s="54"/>
      <c r="S36" s="47"/>
      <c r="T36" s="142"/>
    </row>
    <row r="37" spans="1:20" x14ac:dyDescent="0.15">
      <c r="A37" s="36" t="s">
        <v>2</v>
      </c>
      <c r="B37" s="125">
        <f>1+B32</f>
        <v>7</v>
      </c>
      <c r="C37" s="51"/>
      <c r="D37" s="127"/>
      <c r="E37" s="130"/>
      <c r="F37" s="132" t="str">
        <f>IF(T37&lt;&gt;"",4-T37,"")</f>
        <v/>
      </c>
      <c r="G37" s="135"/>
      <c r="H37" s="132" t="str">
        <f>IFERROR(VLOOKUP(VALUE(E37&amp;F37&amp;$G$7), リスク値算定シーﾄ!$B$2:$C$28, 2, FALSE), "")</f>
        <v/>
      </c>
      <c r="I37" s="138" t="s">
        <v>80</v>
      </c>
      <c r="J37" s="138"/>
      <c r="K37" s="140" t="s">
        <v>79</v>
      </c>
      <c r="L37" s="57" t="s">
        <v>78</v>
      </c>
      <c r="M37" s="47"/>
      <c r="N37" s="46"/>
      <c r="O37" s="47"/>
      <c r="P37" s="46" t="s">
        <v>31</v>
      </c>
      <c r="Q37" s="47"/>
      <c r="R37" s="54"/>
      <c r="S37" s="47"/>
      <c r="T37" s="142"/>
    </row>
    <row r="38" spans="1:20" x14ac:dyDescent="0.15">
      <c r="B38" s="125"/>
      <c r="C38" s="51"/>
      <c r="D38" s="127"/>
      <c r="E38" s="130"/>
      <c r="F38" s="132"/>
      <c r="G38" s="135"/>
      <c r="H38" s="132"/>
      <c r="I38" s="138"/>
      <c r="J38" s="138"/>
      <c r="K38" s="140"/>
      <c r="L38" s="57" t="s">
        <v>77</v>
      </c>
      <c r="M38" s="47"/>
      <c r="N38" s="56"/>
      <c r="O38" s="47"/>
      <c r="P38" s="46" t="s">
        <v>29</v>
      </c>
      <c r="Q38" s="47"/>
      <c r="R38" s="54"/>
      <c r="S38" s="47"/>
      <c r="T38" s="142"/>
    </row>
    <row r="39" spans="1:20" x14ac:dyDescent="0.15">
      <c r="B39" s="125"/>
      <c r="C39" s="51"/>
      <c r="D39" s="127"/>
      <c r="E39" s="130"/>
      <c r="F39" s="132"/>
      <c r="G39" s="135"/>
      <c r="H39" s="132"/>
      <c r="I39" s="138"/>
      <c r="J39" s="138"/>
      <c r="K39" s="140"/>
      <c r="L39" s="57" t="s">
        <v>58</v>
      </c>
      <c r="M39" s="47"/>
      <c r="N39" s="56"/>
      <c r="O39" s="47"/>
      <c r="P39" s="46" t="s">
        <v>17</v>
      </c>
      <c r="Q39" s="47"/>
      <c r="R39" s="54"/>
      <c r="S39" s="47"/>
      <c r="T39" s="142"/>
    </row>
    <row r="40" spans="1:20" x14ac:dyDescent="0.15">
      <c r="B40" s="125"/>
      <c r="C40" s="51"/>
      <c r="D40" s="127"/>
      <c r="E40" s="130"/>
      <c r="F40" s="132"/>
      <c r="G40" s="135"/>
      <c r="H40" s="132"/>
      <c r="I40" s="138"/>
      <c r="J40" s="138"/>
      <c r="K40" s="140"/>
      <c r="L40" s="57" t="s">
        <v>57</v>
      </c>
      <c r="M40" s="47"/>
      <c r="N40" s="56"/>
      <c r="O40" s="47"/>
      <c r="P40" s="46" t="s">
        <v>16</v>
      </c>
      <c r="Q40" s="47"/>
      <c r="R40" s="54"/>
      <c r="S40" s="47"/>
      <c r="T40" s="142"/>
    </row>
    <row r="41" spans="1:20" x14ac:dyDescent="0.15">
      <c r="B41" s="125"/>
      <c r="C41" s="51"/>
      <c r="D41" s="127"/>
      <c r="E41" s="130"/>
      <c r="F41" s="132"/>
      <c r="G41" s="135"/>
      <c r="H41" s="132"/>
      <c r="I41" s="138"/>
      <c r="J41" s="138"/>
      <c r="K41" s="140"/>
      <c r="L41" s="57" t="s">
        <v>64</v>
      </c>
      <c r="M41" s="47"/>
      <c r="N41" s="56"/>
      <c r="O41" s="47"/>
      <c r="P41" s="46"/>
      <c r="Q41" s="47"/>
      <c r="R41" s="54"/>
      <c r="S41" s="47"/>
      <c r="T41" s="142"/>
    </row>
    <row r="42" spans="1:20" x14ac:dyDescent="0.15">
      <c r="A42" s="36" t="s">
        <v>2</v>
      </c>
      <c r="B42" s="125">
        <f>1+B37</f>
        <v>8</v>
      </c>
      <c r="C42" s="51"/>
      <c r="D42" s="127"/>
      <c r="E42" s="130"/>
      <c r="F42" s="132" t="str">
        <f>IF(T42&lt;&gt;"",4-T42,"")</f>
        <v/>
      </c>
      <c r="G42" s="135"/>
      <c r="H42" s="132" t="str">
        <f>IFERROR(VLOOKUP(VALUE(E42&amp;F42&amp;$G$7), リスク値算定シーﾄ!$B$2:$C$28, 2, FALSE), "")</f>
        <v/>
      </c>
      <c r="I42" s="138" t="s">
        <v>76</v>
      </c>
      <c r="J42" s="138"/>
      <c r="K42" s="140" t="s">
        <v>75</v>
      </c>
      <c r="L42" s="57" t="s">
        <v>70</v>
      </c>
      <c r="M42" s="47"/>
      <c r="N42" s="57" t="s">
        <v>70</v>
      </c>
      <c r="O42" s="47"/>
      <c r="P42" s="46" t="s">
        <v>17</v>
      </c>
      <c r="Q42" s="47"/>
      <c r="R42" s="54"/>
      <c r="S42" s="47"/>
      <c r="T42" s="142"/>
    </row>
    <row r="43" spans="1:20" x14ac:dyDescent="0.15">
      <c r="B43" s="125"/>
      <c r="C43" s="51"/>
      <c r="D43" s="127"/>
      <c r="E43" s="130"/>
      <c r="F43" s="132"/>
      <c r="G43" s="135"/>
      <c r="H43" s="132"/>
      <c r="I43" s="138"/>
      <c r="J43" s="138"/>
      <c r="K43" s="140"/>
      <c r="L43" s="57" t="s">
        <v>68</v>
      </c>
      <c r="M43" s="47"/>
      <c r="N43" s="57" t="s">
        <v>68</v>
      </c>
      <c r="O43" s="47"/>
      <c r="P43" s="46" t="s">
        <v>16</v>
      </c>
      <c r="Q43" s="47"/>
      <c r="R43" s="54"/>
      <c r="S43" s="47"/>
      <c r="T43" s="142"/>
    </row>
    <row r="44" spans="1:20" x14ac:dyDescent="0.15">
      <c r="B44" s="125"/>
      <c r="C44" s="51"/>
      <c r="D44" s="127"/>
      <c r="E44" s="130"/>
      <c r="F44" s="132"/>
      <c r="G44" s="135"/>
      <c r="H44" s="132"/>
      <c r="I44" s="138"/>
      <c r="J44" s="138"/>
      <c r="K44" s="140"/>
      <c r="L44" s="57" t="s">
        <v>24</v>
      </c>
      <c r="M44" s="47"/>
      <c r="N44" s="57" t="s">
        <v>24</v>
      </c>
      <c r="O44" s="47"/>
      <c r="P44" s="46"/>
      <c r="Q44" s="47"/>
      <c r="R44" s="54"/>
      <c r="S44" s="47"/>
      <c r="T44" s="142"/>
    </row>
    <row r="45" spans="1:20" x14ac:dyDescent="0.15">
      <c r="B45" s="125"/>
      <c r="C45" s="51"/>
      <c r="D45" s="127"/>
      <c r="E45" s="130"/>
      <c r="F45" s="132"/>
      <c r="G45" s="135"/>
      <c r="H45" s="132"/>
      <c r="I45" s="138"/>
      <c r="J45" s="138"/>
      <c r="K45" s="140"/>
      <c r="L45" s="57" t="s">
        <v>3</v>
      </c>
      <c r="M45" s="47"/>
      <c r="N45" s="57" t="s">
        <v>3</v>
      </c>
      <c r="O45" s="47"/>
      <c r="P45" s="46"/>
      <c r="Q45" s="47"/>
      <c r="R45" s="54"/>
      <c r="S45" s="47"/>
      <c r="T45" s="142"/>
    </row>
    <row r="46" spans="1:20" x14ac:dyDescent="0.15">
      <c r="B46" s="125"/>
      <c r="C46" s="51"/>
      <c r="D46" s="127"/>
      <c r="E46" s="130"/>
      <c r="F46" s="132"/>
      <c r="G46" s="135"/>
      <c r="H46" s="132"/>
      <c r="I46" s="138"/>
      <c r="J46" s="138"/>
      <c r="K46" s="140"/>
      <c r="L46" s="57"/>
      <c r="M46" s="47"/>
      <c r="N46" s="56"/>
      <c r="O46" s="47"/>
      <c r="P46" s="54"/>
      <c r="Q46" s="47"/>
      <c r="R46" s="54"/>
      <c r="S46" s="47"/>
      <c r="T46" s="142"/>
    </row>
    <row r="47" spans="1:20" x14ac:dyDescent="0.15">
      <c r="A47" s="36" t="s">
        <v>2</v>
      </c>
      <c r="B47" s="125">
        <f>1+B42</f>
        <v>9</v>
      </c>
      <c r="C47" s="51"/>
      <c r="D47" s="127"/>
      <c r="E47" s="130"/>
      <c r="F47" s="132" t="str">
        <f>IF(T47&lt;&gt;"",4-T47,"")</f>
        <v/>
      </c>
      <c r="G47" s="135"/>
      <c r="H47" s="132" t="str">
        <f>IFERROR(VLOOKUP(VALUE(E47&amp;F47&amp;$G$7), リスク値算定シーﾄ!$B$2:$C$28, 2, FALSE), "")</f>
        <v/>
      </c>
      <c r="I47" s="138" t="s">
        <v>74</v>
      </c>
      <c r="J47" s="138"/>
      <c r="K47" s="140" t="s">
        <v>73</v>
      </c>
      <c r="L47" s="57" t="s">
        <v>70</v>
      </c>
      <c r="M47" s="47"/>
      <c r="N47" s="57" t="s">
        <v>70</v>
      </c>
      <c r="O47" s="47"/>
      <c r="P47" s="46" t="s">
        <v>31</v>
      </c>
      <c r="Q47" s="47"/>
      <c r="R47" s="54" t="s">
        <v>69</v>
      </c>
      <c r="S47" s="47"/>
      <c r="T47" s="142"/>
    </row>
    <row r="48" spans="1:20" x14ac:dyDescent="0.15">
      <c r="B48" s="125"/>
      <c r="C48" s="51"/>
      <c r="D48" s="127"/>
      <c r="E48" s="130"/>
      <c r="F48" s="132"/>
      <c r="G48" s="135"/>
      <c r="H48" s="132"/>
      <c r="I48" s="138"/>
      <c r="J48" s="138"/>
      <c r="K48" s="140"/>
      <c r="L48" s="57" t="s">
        <v>68</v>
      </c>
      <c r="M48" s="47"/>
      <c r="N48" s="57" t="s">
        <v>68</v>
      </c>
      <c r="O48" s="47"/>
      <c r="P48" s="46" t="s">
        <v>17</v>
      </c>
      <c r="Q48" s="47"/>
      <c r="R48" s="54"/>
      <c r="S48" s="47"/>
      <c r="T48" s="142"/>
    </row>
    <row r="49" spans="1:20" x14ac:dyDescent="0.15">
      <c r="B49" s="125"/>
      <c r="C49" s="51"/>
      <c r="D49" s="127"/>
      <c r="E49" s="130"/>
      <c r="F49" s="132"/>
      <c r="G49" s="135"/>
      <c r="H49" s="132"/>
      <c r="I49" s="138"/>
      <c r="J49" s="138"/>
      <c r="K49" s="140"/>
      <c r="L49" s="57" t="s">
        <v>64</v>
      </c>
      <c r="M49" s="47"/>
      <c r="N49" s="57" t="s">
        <v>64</v>
      </c>
      <c r="O49" s="47"/>
      <c r="P49" s="46" t="s">
        <v>16</v>
      </c>
      <c r="Q49" s="47"/>
      <c r="R49" s="54"/>
      <c r="S49" s="47"/>
      <c r="T49" s="142"/>
    </row>
    <row r="50" spans="1:20" x14ac:dyDescent="0.15">
      <c r="B50" s="125"/>
      <c r="C50" s="51"/>
      <c r="D50" s="127"/>
      <c r="E50" s="130"/>
      <c r="F50" s="132"/>
      <c r="G50" s="135"/>
      <c r="H50" s="132"/>
      <c r="I50" s="138"/>
      <c r="J50" s="138"/>
      <c r="K50" s="140"/>
      <c r="L50" s="57"/>
      <c r="M50" s="47"/>
      <c r="N50" s="56"/>
      <c r="O50" s="47"/>
      <c r="P50" s="46"/>
      <c r="Q50" s="47"/>
      <c r="R50" s="54"/>
      <c r="S50" s="47"/>
      <c r="T50" s="142"/>
    </row>
    <row r="51" spans="1:20" x14ac:dyDescent="0.15">
      <c r="B51" s="125"/>
      <c r="C51" s="51"/>
      <c r="D51" s="127"/>
      <c r="E51" s="130"/>
      <c r="F51" s="132"/>
      <c r="G51" s="135"/>
      <c r="H51" s="132"/>
      <c r="I51" s="138"/>
      <c r="J51" s="138"/>
      <c r="K51" s="140"/>
      <c r="L51" s="57"/>
      <c r="M51" s="47"/>
      <c r="N51" s="56"/>
      <c r="O51" s="47"/>
      <c r="P51" s="54"/>
      <c r="Q51" s="47"/>
      <c r="R51" s="54"/>
      <c r="S51" s="47"/>
      <c r="T51" s="142"/>
    </row>
    <row r="52" spans="1:20" x14ac:dyDescent="0.15">
      <c r="A52" s="36" t="s">
        <v>2</v>
      </c>
      <c r="B52" s="125">
        <f>1+B47</f>
        <v>10</v>
      </c>
      <c r="C52" s="51"/>
      <c r="D52" s="127"/>
      <c r="E52" s="130"/>
      <c r="F52" s="132" t="str">
        <f>IF(T52&lt;&gt;"",4-T52,"")</f>
        <v/>
      </c>
      <c r="G52" s="135"/>
      <c r="H52" s="132" t="str">
        <f>IFERROR(VLOOKUP(VALUE(E52&amp;F52&amp;$G$7), リスク値算定シーﾄ!$B$2:$C$28, 2, FALSE), "")</f>
        <v/>
      </c>
      <c r="I52" s="138" t="s">
        <v>72</v>
      </c>
      <c r="J52" s="138"/>
      <c r="K52" s="140" t="s">
        <v>71</v>
      </c>
      <c r="L52" s="57" t="s">
        <v>70</v>
      </c>
      <c r="M52" s="47"/>
      <c r="N52" s="46"/>
      <c r="O52" s="47"/>
      <c r="P52" s="46" t="s">
        <v>31</v>
      </c>
      <c r="Q52" s="47"/>
      <c r="R52" s="54" t="s">
        <v>69</v>
      </c>
      <c r="S52" s="47"/>
      <c r="T52" s="142"/>
    </row>
    <row r="53" spans="1:20" x14ac:dyDescent="0.15">
      <c r="B53" s="125"/>
      <c r="C53" s="51"/>
      <c r="D53" s="127"/>
      <c r="E53" s="130"/>
      <c r="F53" s="132"/>
      <c r="G53" s="135"/>
      <c r="H53" s="132"/>
      <c r="I53" s="138"/>
      <c r="J53" s="138"/>
      <c r="K53" s="140"/>
      <c r="L53" s="57" t="s">
        <v>68</v>
      </c>
      <c r="M53" s="47"/>
      <c r="N53" s="56"/>
      <c r="O53" s="47"/>
      <c r="P53" s="46" t="s">
        <v>17</v>
      </c>
      <c r="Q53" s="47"/>
      <c r="R53" s="54"/>
      <c r="S53" s="47"/>
      <c r="T53" s="142"/>
    </row>
    <row r="54" spans="1:20" x14ac:dyDescent="0.15">
      <c r="B54" s="125"/>
      <c r="C54" s="51"/>
      <c r="D54" s="127"/>
      <c r="E54" s="130"/>
      <c r="F54" s="132"/>
      <c r="G54" s="135"/>
      <c r="H54" s="132"/>
      <c r="I54" s="138"/>
      <c r="J54" s="138"/>
      <c r="K54" s="140"/>
      <c r="L54" s="57"/>
      <c r="M54" s="47"/>
      <c r="N54" s="56"/>
      <c r="O54" s="47"/>
      <c r="P54" s="46" t="s">
        <v>16</v>
      </c>
      <c r="Q54" s="47"/>
      <c r="R54" s="54"/>
      <c r="S54" s="47"/>
      <c r="T54" s="142"/>
    </row>
    <row r="55" spans="1:20" x14ac:dyDescent="0.15">
      <c r="B55" s="125"/>
      <c r="C55" s="51"/>
      <c r="D55" s="127"/>
      <c r="E55" s="130"/>
      <c r="F55" s="132"/>
      <c r="G55" s="135"/>
      <c r="H55" s="132"/>
      <c r="I55" s="138"/>
      <c r="J55" s="138"/>
      <c r="K55" s="140"/>
      <c r="L55" s="57"/>
      <c r="M55" s="47"/>
      <c r="N55" s="56"/>
      <c r="O55" s="47"/>
      <c r="P55" s="46"/>
      <c r="Q55" s="47"/>
      <c r="R55" s="54"/>
      <c r="S55" s="47"/>
      <c r="T55" s="142"/>
    </row>
    <row r="56" spans="1:20" x14ac:dyDescent="0.15">
      <c r="B56" s="125"/>
      <c r="C56" s="51"/>
      <c r="D56" s="127"/>
      <c r="E56" s="130"/>
      <c r="F56" s="132"/>
      <c r="G56" s="135"/>
      <c r="H56" s="132"/>
      <c r="I56" s="138"/>
      <c r="J56" s="138"/>
      <c r="K56" s="140"/>
      <c r="L56" s="57"/>
      <c r="M56" s="47"/>
      <c r="N56" s="56"/>
      <c r="O56" s="47"/>
      <c r="P56" s="54"/>
      <c r="Q56" s="47"/>
      <c r="R56" s="54"/>
      <c r="S56" s="47"/>
      <c r="T56" s="142"/>
    </row>
    <row r="57" spans="1:20" x14ac:dyDescent="0.15">
      <c r="A57" s="36" t="s">
        <v>2</v>
      </c>
      <c r="B57" s="125">
        <f>1+B52</f>
        <v>11</v>
      </c>
      <c r="C57" s="51"/>
      <c r="D57" s="127"/>
      <c r="E57" s="130"/>
      <c r="F57" s="132" t="str">
        <f>IF(T57&lt;&gt;"",4-T57,"")</f>
        <v/>
      </c>
      <c r="G57" s="135"/>
      <c r="H57" s="132" t="str">
        <f>IFERROR(VLOOKUP(VALUE(E57&amp;F57&amp;$G$7), リスク値算定シーﾄ!$B$2:$C$28, 2, FALSE), "")</f>
        <v/>
      </c>
      <c r="I57" s="138" t="s">
        <v>67</v>
      </c>
      <c r="J57" s="138"/>
      <c r="K57" s="140" t="s">
        <v>66</v>
      </c>
      <c r="L57" s="57" t="s">
        <v>65</v>
      </c>
      <c r="M57" s="47"/>
      <c r="N57" s="57" t="s">
        <v>65</v>
      </c>
      <c r="O57" s="47"/>
      <c r="P57" s="46" t="s">
        <v>17</v>
      </c>
      <c r="Q57" s="47"/>
      <c r="R57" s="54"/>
      <c r="S57" s="47"/>
      <c r="T57" s="142"/>
    </row>
    <row r="58" spans="1:20" x14ac:dyDescent="0.15">
      <c r="B58" s="125"/>
      <c r="C58" s="51"/>
      <c r="D58" s="127"/>
      <c r="E58" s="130"/>
      <c r="F58" s="132"/>
      <c r="G58" s="135"/>
      <c r="H58" s="132"/>
      <c r="I58" s="138"/>
      <c r="J58" s="138"/>
      <c r="K58" s="140"/>
      <c r="L58" s="57" t="s">
        <v>64</v>
      </c>
      <c r="M58" s="47"/>
      <c r="N58" s="57" t="s">
        <v>64</v>
      </c>
      <c r="O58" s="47"/>
      <c r="P58" s="46" t="s">
        <v>16</v>
      </c>
      <c r="Q58" s="47"/>
      <c r="R58" s="54"/>
      <c r="S58" s="47"/>
      <c r="T58" s="142"/>
    </row>
    <row r="59" spans="1:20" x14ac:dyDescent="0.15">
      <c r="B59" s="125"/>
      <c r="C59" s="51"/>
      <c r="D59" s="127"/>
      <c r="E59" s="130"/>
      <c r="F59" s="132"/>
      <c r="G59" s="135"/>
      <c r="H59" s="132"/>
      <c r="I59" s="138"/>
      <c r="J59" s="138"/>
      <c r="K59" s="140"/>
      <c r="L59" s="57" t="s">
        <v>63</v>
      </c>
      <c r="M59" s="47"/>
      <c r="N59" s="57" t="s">
        <v>63</v>
      </c>
      <c r="O59" s="47"/>
      <c r="P59" s="46"/>
      <c r="Q59" s="47"/>
      <c r="R59" s="54"/>
      <c r="S59" s="47"/>
      <c r="T59" s="142"/>
    </row>
    <row r="60" spans="1:20" x14ac:dyDescent="0.15">
      <c r="B60" s="125"/>
      <c r="C60" s="51"/>
      <c r="D60" s="127"/>
      <c r="E60" s="130"/>
      <c r="F60" s="132"/>
      <c r="G60" s="135"/>
      <c r="H60" s="132"/>
      <c r="I60" s="138"/>
      <c r="J60" s="138"/>
      <c r="K60" s="140"/>
      <c r="L60" s="57"/>
      <c r="M60" s="47"/>
      <c r="N60" s="56"/>
      <c r="O60" s="47"/>
      <c r="P60" s="46"/>
      <c r="Q60" s="47"/>
      <c r="R60" s="54"/>
      <c r="S60" s="47"/>
      <c r="T60" s="142"/>
    </row>
    <row r="61" spans="1:20" x14ac:dyDescent="0.15">
      <c r="B61" s="125"/>
      <c r="C61" s="51"/>
      <c r="D61" s="127"/>
      <c r="E61" s="130"/>
      <c r="F61" s="132"/>
      <c r="G61" s="135"/>
      <c r="H61" s="132"/>
      <c r="I61" s="138"/>
      <c r="J61" s="138"/>
      <c r="K61" s="140"/>
      <c r="L61" s="57"/>
      <c r="M61" s="47"/>
      <c r="N61" s="56"/>
      <c r="O61" s="47"/>
      <c r="P61" s="54"/>
      <c r="Q61" s="47"/>
      <c r="R61" s="54"/>
      <c r="S61" s="47"/>
      <c r="T61" s="142"/>
    </row>
    <row r="62" spans="1:20" x14ac:dyDescent="0.15">
      <c r="A62" s="36" t="s">
        <v>2</v>
      </c>
      <c r="B62" s="98">
        <f>1+B57</f>
        <v>12</v>
      </c>
      <c r="C62" s="51"/>
      <c r="D62" s="127"/>
      <c r="E62" s="130"/>
      <c r="F62" s="132" t="str">
        <f>IF(T62&lt;&gt;"",4-T62,"")</f>
        <v/>
      </c>
      <c r="G62" s="135"/>
      <c r="H62" s="132" t="str">
        <f>IFERROR(VLOOKUP(VALUE(E62&amp;F62&amp;$G$7), リスク値算定シーﾄ!$B$2:$C$28, 2, FALSE), "")</f>
        <v/>
      </c>
      <c r="I62" s="146" t="s">
        <v>62</v>
      </c>
      <c r="J62" s="147"/>
      <c r="K62" s="127" t="s">
        <v>61</v>
      </c>
      <c r="L62" s="61"/>
      <c r="M62" s="58"/>
      <c r="N62" s="46" t="s">
        <v>58</v>
      </c>
      <c r="O62" s="58"/>
      <c r="P62" s="60" t="s">
        <v>31</v>
      </c>
      <c r="Q62" s="58"/>
      <c r="R62" s="59" t="s">
        <v>30</v>
      </c>
      <c r="S62" s="58"/>
      <c r="T62" s="151"/>
    </row>
    <row r="63" spans="1:20" x14ac:dyDescent="0.15">
      <c r="B63" s="98"/>
      <c r="C63" s="51"/>
      <c r="D63" s="127"/>
      <c r="E63" s="130"/>
      <c r="F63" s="132"/>
      <c r="G63" s="135"/>
      <c r="H63" s="132"/>
      <c r="I63" s="146"/>
      <c r="J63" s="147"/>
      <c r="K63" s="127"/>
      <c r="L63" s="57"/>
      <c r="M63" s="47"/>
      <c r="N63" s="55" t="s">
        <v>57</v>
      </c>
      <c r="O63" s="47"/>
      <c r="P63" s="46" t="s">
        <v>29</v>
      </c>
      <c r="Q63" s="47"/>
      <c r="R63" s="54" t="s">
        <v>52</v>
      </c>
      <c r="S63" s="47"/>
      <c r="T63" s="151"/>
    </row>
    <row r="64" spans="1:20" x14ac:dyDescent="0.15">
      <c r="B64" s="98"/>
      <c r="C64" s="51"/>
      <c r="D64" s="127"/>
      <c r="E64" s="130"/>
      <c r="F64" s="132"/>
      <c r="G64" s="135"/>
      <c r="H64" s="132"/>
      <c r="I64" s="146"/>
      <c r="J64" s="147"/>
      <c r="K64" s="127"/>
      <c r="L64" s="57"/>
      <c r="M64" s="47"/>
      <c r="N64" s="56"/>
      <c r="O64" s="47"/>
      <c r="P64" s="46" t="s">
        <v>17</v>
      </c>
      <c r="Q64" s="47"/>
      <c r="R64" s="54" t="s">
        <v>56</v>
      </c>
      <c r="S64" s="47"/>
      <c r="T64" s="151"/>
    </row>
    <row r="65" spans="2:20" x14ac:dyDescent="0.15">
      <c r="B65" s="98"/>
      <c r="C65" s="51"/>
      <c r="D65" s="127"/>
      <c r="E65" s="130"/>
      <c r="F65" s="132"/>
      <c r="G65" s="135"/>
      <c r="H65" s="132"/>
      <c r="I65" s="146"/>
      <c r="J65" s="147"/>
      <c r="K65" s="127"/>
      <c r="L65" s="57"/>
      <c r="M65" s="47"/>
      <c r="N65" s="56"/>
      <c r="O65" s="47"/>
      <c r="P65" s="46" t="s">
        <v>16</v>
      </c>
      <c r="Q65" s="47"/>
      <c r="R65" s="54"/>
      <c r="S65" s="47"/>
      <c r="T65" s="151"/>
    </row>
    <row r="66" spans="2:20" x14ac:dyDescent="0.15">
      <c r="B66" s="145"/>
      <c r="C66" s="51"/>
      <c r="D66" s="127"/>
      <c r="E66" s="130"/>
      <c r="F66" s="132"/>
      <c r="G66" s="135"/>
      <c r="H66" s="132"/>
      <c r="I66" s="148"/>
      <c r="J66" s="149"/>
      <c r="K66" s="150"/>
      <c r="L66" s="57"/>
      <c r="M66" s="47"/>
      <c r="N66" s="56"/>
      <c r="O66" s="47"/>
      <c r="P66" s="54"/>
      <c r="Q66" s="47"/>
      <c r="R66" s="54"/>
      <c r="S66" s="47"/>
      <c r="T66" s="152"/>
    </row>
    <row r="67" spans="2:20" x14ac:dyDescent="0.15">
      <c r="B67" s="98">
        <f>1+B62</f>
        <v>13</v>
      </c>
      <c r="C67" s="51"/>
      <c r="D67" s="127"/>
      <c r="E67" s="130"/>
      <c r="F67" s="132" t="str">
        <f>IF(T67&lt;&gt;"",4-T67,"")</f>
        <v/>
      </c>
      <c r="G67" s="135"/>
      <c r="H67" s="132" t="str">
        <f>IFERROR(VLOOKUP(VALUE(E67&amp;F67&amp;$G$7), リスク値算定シーﾄ!$B$2:$C$28, 2, FALSE), "")</f>
        <v/>
      </c>
      <c r="I67" s="138" t="s">
        <v>60</v>
      </c>
      <c r="J67" s="138"/>
      <c r="K67" s="140" t="s">
        <v>59</v>
      </c>
      <c r="L67" s="46"/>
      <c r="M67" s="47"/>
      <c r="N67" s="46" t="s">
        <v>58</v>
      </c>
      <c r="O67" s="47"/>
      <c r="P67" s="46" t="s">
        <v>31</v>
      </c>
      <c r="Q67" s="47"/>
      <c r="R67" s="46" t="s">
        <v>52</v>
      </c>
      <c r="S67" s="47"/>
      <c r="T67" s="142"/>
    </row>
    <row r="68" spans="2:20" x14ac:dyDescent="0.15">
      <c r="B68" s="98"/>
      <c r="C68" s="51"/>
      <c r="D68" s="127"/>
      <c r="E68" s="130"/>
      <c r="F68" s="132"/>
      <c r="G68" s="135"/>
      <c r="H68" s="132"/>
      <c r="I68" s="138"/>
      <c r="J68" s="138"/>
      <c r="K68" s="140"/>
      <c r="L68" s="46"/>
      <c r="M68" s="47"/>
      <c r="N68" s="55" t="s">
        <v>57</v>
      </c>
      <c r="O68" s="47"/>
      <c r="P68" s="46" t="s">
        <v>17</v>
      </c>
      <c r="Q68" s="47"/>
      <c r="R68" s="54" t="s">
        <v>56</v>
      </c>
      <c r="S68" s="47"/>
      <c r="T68" s="142"/>
    </row>
    <row r="69" spans="2:20" x14ac:dyDescent="0.15">
      <c r="B69" s="98"/>
      <c r="C69" s="51"/>
      <c r="D69" s="127"/>
      <c r="E69" s="130"/>
      <c r="F69" s="132"/>
      <c r="G69" s="135"/>
      <c r="H69" s="132"/>
      <c r="I69" s="138"/>
      <c r="J69" s="138"/>
      <c r="K69" s="140"/>
      <c r="L69" s="53"/>
      <c r="M69" s="47"/>
      <c r="N69" s="46"/>
      <c r="O69" s="47"/>
      <c r="P69" s="46" t="s">
        <v>16</v>
      </c>
      <c r="Q69" s="47"/>
      <c r="R69" s="54"/>
      <c r="S69" s="47"/>
      <c r="T69" s="142"/>
    </row>
    <row r="70" spans="2:20" x14ac:dyDescent="0.15">
      <c r="B70" s="98"/>
      <c r="C70" s="51"/>
      <c r="D70" s="127"/>
      <c r="E70" s="130"/>
      <c r="F70" s="132"/>
      <c r="G70" s="135"/>
      <c r="H70" s="132"/>
      <c r="I70" s="138"/>
      <c r="J70" s="138"/>
      <c r="K70" s="140"/>
      <c r="L70" s="53"/>
      <c r="M70" s="47"/>
      <c r="N70" s="46"/>
      <c r="O70" s="47"/>
      <c r="P70" s="46"/>
      <c r="Q70" s="47"/>
      <c r="R70" s="46"/>
      <c r="S70" s="47"/>
      <c r="T70" s="142"/>
    </row>
    <row r="71" spans="2:20" x14ac:dyDescent="0.15">
      <c r="B71" s="145"/>
      <c r="C71" s="51"/>
      <c r="D71" s="127"/>
      <c r="E71" s="130"/>
      <c r="F71" s="132"/>
      <c r="G71" s="135"/>
      <c r="H71" s="132"/>
      <c r="I71" s="138"/>
      <c r="J71" s="138"/>
      <c r="K71" s="140"/>
      <c r="L71" s="46"/>
      <c r="M71" s="47"/>
      <c r="N71" s="46"/>
      <c r="O71" s="47"/>
      <c r="P71" s="46"/>
      <c r="Q71" s="47"/>
      <c r="R71" s="46"/>
      <c r="S71" s="47"/>
      <c r="T71" s="142"/>
    </row>
    <row r="72" spans="2:20" x14ac:dyDescent="0.15">
      <c r="B72" s="153">
        <v>14</v>
      </c>
      <c r="C72" s="51"/>
      <c r="D72" s="127"/>
      <c r="E72" s="130"/>
      <c r="F72" s="132" t="str">
        <f>IF(T72&lt;&gt;"",4-T72,"")</f>
        <v/>
      </c>
      <c r="G72" s="135"/>
      <c r="H72" s="132" t="str">
        <f>IFERROR(VLOOKUP(VALUE(E72&amp;F72&amp;$G$7), リスク値算定シーﾄ!$B$2:$C$28, 2, FALSE), "")</f>
        <v/>
      </c>
      <c r="I72" s="138" t="s">
        <v>55</v>
      </c>
      <c r="J72" s="138"/>
      <c r="K72" s="140" t="s">
        <v>54</v>
      </c>
      <c r="L72" s="46" t="s">
        <v>53</v>
      </c>
      <c r="M72" s="47"/>
      <c r="N72" s="46"/>
      <c r="O72" s="47"/>
      <c r="P72" s="46" t="s">
        <v>31</v>
      </c>
      <c r="Q72" s="47"/>
      <c r="R72" s="46" t="s">
        <v>30</v>
      </c>
      <c r="S72" s="47"/>
      <c r="T72" s="142"/>
    </row>
    <row r="73" spans="2:20" x14ac:dyDescent="0.15">
      <c r="B73" s="98"/>
      <c r="C73" s="51"/>
      <c r="D73" s="127"/>
      <c r="E73" s="130"/>
      <c r="F73" s="132"/>
      <c r="G73" s="135"/>
      <c r="H73" s="132"/>
      <c r="I73" s="138"/>
      <c r="J73" s="138"/>
      <c r="K73" s="140"/>
      <c r="L73" s="46"/>
      <c r="M73" s="47"/>
      <c r="N73" s="52"/>
      <c r="O73" s="47"/>
      <c r="P73" s="46" t="s">
        <v>29</v>
      </c>
      <c r="Q73" s="47"/>
      <c r="R73" s="46" t="s">
        <v>52</v>
      </c>
      <c r="S73" s="47"/>
      <c r="T73" s="142"/>
    </row>
    <row r="74" spans="2:20" x14ac:dyDescent="0.15">
      <c r="B74" s="98"/>
      <c r="C74" s="51"/>
      <c r="D74" s="127"/>
      <c r="E74" s="130"/>
      <c r="F74" s="132"/>
      <c r="G74" s="135"/>
      <c r="H74" s="132"/>
      <c r="I74" s="138"/>
      <c r="J74" s="138"/>
      <c r="K74" s="140"/>
      <c r="L74" s="53"/>
      <c r="M74" s="47"/>
      <c r="N74" s="46"/>
      <c r="O74" s="47"/>
      <c r="P74" s="46" t="s">
        <v>17</v>
      </c>
      <c r="Q74" s="47"/>
      <c r="R74" s="46"/>
      <c r="S74" s="47"/>
      <c r="T74" s="142"/>
    </row>
    <row r="75" spans="2:20" x14ac:dyDescent="0.15">
      <c r="B75" s="98"/>
      <c r="C75" s="51"/>
      <c r="D75" s="127"/>
      <c r="E75" s="130"/>
      <c r="F75" s="132"/>
      <c r="G75" s="135"/>
      <c r="H75" s="132"/>
      <c r="I75" s="138"/>
      <c r="J75" s="138"/>
      <c r="K75" s="140"/>
      <c r="L75" s="53"/>
      <c r="M75" s="47"/>
      <c r="N75" s="46"/>
      <c r="O75" s="47"/>
      <c r="P75" s="46" t="s">
        <v>16</v>
      </c>
      <c r="Q75" s="47"/>
      <c r="R75" s="46"/>
      <c r="S75" s="47"/>
      <c r="T75" s="142"/>
    </row>
    <row r="76" spans="2:20" x14ac:dyDescent="0.15">
      <c r="B76" s="145"/>
      <c r="C76" s="51"/>
      <c r="D76" s="127"/>
      <c r="E76" s="130"/>
      <c r="F76" s="132"/>
      <c r="G76" s="135"/>
      <c r="H76" s="132"/>
      <c r="I76" s="138"/>
      <c r="J76" s="138"/>
      <c r="K76" s="140"/>
      <c r="L76" s="46"/>
      <c r="M76" s="47"/>
      <c r="N76" s="46"/>
      <c r="O76" s="47"/>
      <c r="P76" s="46"/>
      <c r="Q76" s="47"/>
      <c r="R76" s="46"/>
      <c r="S76" s="47"/>
      <c r="T76" s="142"/>
    </row>
    <row r="77" spans="2:20" x14ac:dyDescent="0.15">
      <c r="B77" s="153">
        <f>1+B72</f>
        <v>15</v>
      </c>
      <c r="C77" s="51"/>
      <c r="D77" s="127"/>
      <c r="E77" s="130"/>
      <c r="F77" s="132" t="str">
        <f>IF(T77&lt;&gt;"",4-T77,"")</f>
        <v/>
      </c>
      <c r="G77" s="135"/>
      <c r="H77" s="132" t="str">
        <f>IFERROR(VLOOKUP(VALUE(E77&amp;F77&amp;$G$7), リスク値算定シーﾄ!$B$2:$C$28, 2, FALSE), "")</f>
        <v/>
      </c>
      <c r="I77" s="154" t="s">
        <v>51</v>
      </c>
      <c r="J77" s="154"/>
      <c r="K77" s="140" t="s">
        <v>50</v>
      </c>
      <c r="L77" s="46" t="s">
        <v>41</v>
      </c>
      <c r="M77" s="47"/>
      <c r="N77" s="46" t="s">
        <v>41</v>
      </c>
      <c r="O77" s="47"/>
      <c r="P77" s="46" t="s">
        <v>41</v>
      </c>
      <c r="Q77" s="47"/>
      <c r="R77" s="46"/>
      <c r="S77" s="47"/>
      <c r="T77" s="142"/>
    </row>
    <row r="78" spans="2:20" x14ac:dyDescent="0.15">
      <c r="B78" s="98"/>
      <c r="C78" s="51"/>
      <c r="D78" s="127"/>
      <c r="E78" s="130"/>
      <c r="F78" s="132"/>
      <c r="G78" s="135"/>
      <c r="H78" s="132"/>
      <c r="I78" s="154"/>
      <c r="J78" s="154"/>
      <c r="K78" s="140"/>
      <c r="L78" s="46"/>
      <c r="M78" s="47"/>
      <c r="N78" s="52"/>
      <c r="O78" s="47"/>
      <c r="P78" s="46"/>
      <c r="Q78" s="47"/>
      <c r="R78" s="46"/>
      <c r="S78" s="47"/>
      <c r="T78" s="142"/>
    </row>
    <row r="79" spans="2:20" x14ac:dyDescent="0.15">
      <c r="B79" s="98"/>
      <c r="C79" s="51"/>
      <c r="D79" s="127"/>
      <c r="E79" s="130"/>
      <c r="F79" s="132"/>
      <c r="G79" s="135"/>
      <c r="H79" s="132"/>
      <c r="I79" s="154"/>
      <c r="J79" s="154"/>
      <c r="K79" s="140"/>
      <c r="L79" s="46"/>
      <c r="M79" s="47"/>
      <c r="N79" s="46"/>
      <c r="O79" s="47"/>
      <c r="P79" s="46"/>
      <c r="Q79" s="47"/>
      <c r="R79" s="46"/>
      <c r="S79" s="47"/>
      <c r="T79" s="142"/>
    </row>
    <row r="80" spans="2:20" x14ac:dyDescent="0.15">
      <c r="B80" s="98"/>
      <c r="C80" s="51"/>
      <c r="D80" s="127"/>
      <c r="E80" s="130"/>
      <c r="F80" s="132"/>
      <c r="G80" s="135"/>
      <c r="H80" s="132"/>
      <c r="I80" s="154"/>
      <c r="J80" s="154"/>
      <c r="K80" s="140"/>
      <c r="L80" s="46"/>
      <c r="M80" s="47"/>
      <c r="N80" s="46"/>
      <c r="O80" s="47"/>
      <c r="P80" s="46"/>
      <c r="Q80" s="47"/>
      <c r="R80" s="46"/>
      <c r="S80" s="47"/>
      <c r="T80" s="142"/>
    </row>
    <row r="81" spans="2:20" x14ac:dyDescent="0.15">
      <c r="B81" s="145"/>
      <c r="C81" s="51"/>
      <c r="D81" s="127"/>
      <c r="E81" s="130"/>
      <c r="F81" s="132"/>
      <c r="G81" s="135"/>
      <c r="H81" s="132"/>
      <c r="I81" s="154"/>
      <c r="J81" s="154"/>
      <c r="K81" s="140"/>
      <c r="L81" s="46"/>
      <c r="M81" s="47"/>
      <c r="N81" s="46"/>
      <c r="O81" s="47"/>
      <c r="P81" s="46"/>
      <c r="Q81" s="47"/>
      <c r="R81" s="46"/>
      <c r="S81" s="47"/>
      <c r="T81" s="142"/>
    </row>
    <row r="82" spans="2:20" x14ac:dyDescent="0.15">
      <c r="B82" s="153">
        <f>1+B77</f>
        <v>16</v>
      </c>
      <c r="C82" s="51"/>
      <c r="D82" s="127"/>
      <c r="E82" s="130"/>
      <c r="F82" s="132" t="str">
        <f>IF(T82&lt;&gt;"",4-T82,"")</f>
        <v/>
      </c>
      <c r="G82" s="135"/>
      <c r="H82" s="132" t="str">
        <f>IFERROR(VLOOKUP(VALUE(E82&amp;F82&amp;$G$7), リスク値算定シーﾄ!$B$2:$C$28, 2, FALSE), "")</f>
        <v/>
      </c>
      <c r="I82" s="154" t="s">
        <v>49</v>
      </c>
      <c r="J82" s="154"/>
      <c r="K82" s="140" t="s">
        <v>48</v>
      </c>
      <c r="L82" s="46" t="s">
        <v>47</v>
      </c>
      <c r="M82" s="47"/>
      <c r="N82" s="46" t="s">
        <v>47</v>
      </c>
      <c r="O82" s="47"/>
      <c r="P82" s="46"/>
      <c r="Q82" s="47"/>
      <c r="R82" s="46"/>
      <c r="S82" s="47"/>
      <c r="T82" s="142"/>
    </row>
    <row r="83" spans="2:20" x14ac:dyDescent="0.15">
      <c r="B83" s="98"/>
      <c r="C83" s="51"/>
      <c r="D83" s="127"/>
      <c r="E83" s="130"/>
      <c r="F83" s="132"/>
      <c r="G83" s="135"/>
      <c r="H83" s="132"/>
      <c r="I83" s="154"/>
      <c r="J83" s="154"/>
      <c r="K83" s="140"/>
      <c r="L83" s="46" t="s">
        <v>46</v>
      </c>
      <c r="M83" s="47"/>
      <c r="N83" s="46" t="s">
        <v>46</v>
      </c>
      <c r="O83" s="47"/>
      <c r="P83" s="46"/>
      <c r="Q83" s="47"/>
      <c r="R83" s="46"/>
      <c r="S83" s="47"/>
      <c r="T83" s="142"/>
    </row>
    <row r="84" spans="2:20" x14ac:dyDescent="0.15">
      <c r="B84" s="98"/>
      <c r="C84" s="51"/>
      <c r="D84" s="127"/>
      <c r="E84" s="130"/>
      <c r="F84" s="132"/>
      <c r="G84" s="135"/>
      <c r="H84" s="132"/>
      <c r="I84" s="154"/>
      <c r="J84" s="154"/>
      <c r="K84" s="140"/>
      <c r="L84" s="46" t="s">
        <v>45</v>
      </c>
      <c r="M84" s="47"/>
      <c r="N84" s="46" t="s">
        <v>45</v>
      </c>
      <c r="O84" s="47"/>
      <c r="P84" s="46"/>
      <c r="Q84" s="47"/>
      <c r="R84" s="46"/>
      <c r="S84" s="47"/>
      <c r="T84" s="142"/>
    </row>
    <row r="85" spans="2:20" x14ac:dyDescent="0.15">
      <c r="B85" s="98"/>
      <c r="C85" s="51"/>
      <c r="D85" s="127"/>
      <c r="E85" s="130"/>
      <c r="F85" s="132"/>
      <c r="G85" s="135"/>
      <c r="H85" s="132"/>
      <c r="I85" s="154"/>
      <c r="J85" s="154"/>
      <c r="K85" s="140"/>
      <c r="L85" s="46"/>
      <c r="M85" s="47"/>
      <c r="N85" s="46"/>
      <c r="O85" s="47"/>
      <c r="P85" s="46"/>
      <c r="Q85" s="47"/>
      <c r="R85" s="46"/>
      <c r="S85" s="45"/>
      <c r="T85" s="142"/>
    </row>
    <row r="86" spans="2:20" x14ac:dyDescent="0.15">
      <c r="B86" s="145"/>
      <c r="C86" s="51"/>
      <c r="D86" s="127"/>
      <c r="E86" s="130"/>
      <c r="F86" s="132"/>
      <c r="G86" s="135"/>
      <c r="H86" s="132"/>
      <c r="I86" s="154"/>
      <c r="J86" s="154"/>
      <c r="K86" s="140"/>
      <c r="L86" s="46"/>
      <c r="M86" s="47"/>
      <c r="N86" s="46"/>
      <c r="O86" s="47"/>
      <c r="P86" s="46"/>
      <c r="Q86" s="47"/>
      <c r="R86" s="46"/>
      <c r="S86" s="45"/>
      <c r="T86" s="142"/>
    </row>
    <row r="87" spans="2:20" x14ac:dyDescent="0.15">
      <c r="B87" s="153">
        <f>1+B82</f>
        <v>17</v>
      </c>
      <c r="C87" s="51"/>
      <c r="D87" s="127"/>
      <c r="E87" s="130"/>
      <c r="F87" s="132" t="str">
        <f>IF(T87&lt;&gt;"",4-T87,"")</f>
        <v/>
      </c>
      <c r="G87" s="135"/>
      <c r="H87" s="132" t="s">
        <v>116</v>
      </c>
      <c r="I87" s="155" t="s">
        <v>44</v>
      </c>
      <c r="J87" s="156"/>
      <c r="K87" s="161" t="s">
        <v>43</v>
      </c>
      <c r="L87" s="46" t="s">
        <v>42</v>
      </c>
      <c r="M87" s="47"/>
      <c r="N87" s="46"/>
      <c r="O87" s="47"/>
      <c r="P87" s="46" t="s">
        <v>31</v>
      </c>
      <c r="Q87" s="47"/>
      <c r="R87" s="46" t="s">
        <v>30</v>
      </c>
      <c r="S87" s="47"/>
      <c r="T87" s="142"/>
    </row>
    <row r="88" spans="2:20" x14ac:dyDescent="0.15">
      <c r="B88" s="98"/>
      <c r="C88" s="51"/>
      <c r="D88" s="127"/>
      <c r="E88" s="130"/>
      <c r="F88" s="132"/>
      <c r="G88" s="135"/>
      <c r="H88" s="132"/>
      <c r="I88" s="157"/>
      <c r="J88" s="158"/>
      <c r="K88" s="127"/>
      <c r="L88" s="46" t="s">
        <v>41</v>
      </c>
      <c r="M88" s="47"/>
      <c r="N88" s="52"/>
      <c r="O88" s="47"/>
      <c r="P88" s="46" t="s">
        <v>29</v>
      </c>
      <c r="Q88" s="47"/>
      <c r="R88" s="46"/>
      <c r="S88" s="47"/>
      <c r="T88" s="142"/>
    </row>
    <row r="89" spans="2:20" x14ac:dyDescent="0.15">
      <c r="B89" s="98"/>
      <c r="C89" s="51"/>
      <c r="D89" s="127"/>
      <c r="E89" s="130"/>
      <c r="F89" s="132"/>
      <c r="G89" s="135"/>
      <c r="H89" s="132"/>
      <c r="I89" s="157"/>
      <c r="J89" s="158"/>
      <c r="K89" s="127"/>
      <c r="L89" s="46"/>
      <c r="M89" s="47"/>
      <c r="N89" s="46"/>
      <c r="O89" s="47"/>
      <c r="P89" s="46" t="s">
        <v>17</v>
      </c>
      <c r="Q89" s="47"/>
      <c r="R89" s="46"/>
      <c r="S89" s="47"/>
      <c r="T89" s="142"/>
    </row>
    <row r="90" spans="2:20" x14ac:dyDescent="0.15">
      <c r="B90" s="98"/>
      <c r="C90" s="51"/>
      <c r="D90" s="127"/>
      <c r="E90" s="130"/>
      <c r="F90" s="132"/>
      <c r="G90" s="135"/>
      <c r="H90" s="132"/>
      <c r="I90" s="157"/>
      <c r="J90" s="158"/>
      <c r="K90" s="127"/>
      <c r="L90" s="46"/>
      <c r="M90" s="47"/>
      <c r="N90" s="46"/>
      <c r="O90" s="47"/>
      <c r="P90" s="46" t="s">
        <v>16</v>
      </c>
      <c r="Q90" s="47"/>
      <c r="R90" s="46"/>
      <c r="S90" s="47"/>
      <c r="T90" s="142"/>
    </row>
    <row r="91" spans="2:20" x14ac:dyDescent="0.15">
      <c r="B91" s="98"/>
      <c r="C91" s="51"/>
      <c r="D91" s="127"/>
      <c r="E91" s="130"/>
      <c r="F91" s="132"/>
      <c r="G91" s="135"/>
      <c r="H91" s="132"/>
      <c r="I91" s="157"/>
      <c r="J91" s="158"/>
      <c r="K91" s="127"/>
      <c r="L91" s="46"/>
      <c r="M91" s="47"/>
      <c r="N91" s="46"/>
      <c r="O91" s="47"/>
      <c r="P91" s="46" t="s">
        <v>40</v>
      </c>
      <c r="Q91" s="47"/>
      <c r="R91" s="46"/>
      <c r="S91" s="47"/>
      <c r="T91" s="142"/>
    </row>
    <row r="92" spans="2:20" x14ac:dyDescent="0.15">
      <c r="B92" s="145"/>
      <c r="C92" s="51"/>
      <c r="D92" s="127"/>
      <c r="E92" s="130"/>
      <c r="F92" s="132"/>
      <c r="G92" s="135"/>
      <c r="H92" s="132"/>
      <c r="I92" s="159"/>
      <c r="J92" s="160"/>
      <c r="K92" s="150"/>
      <c r="L92" s="46"/>
      <c r="M92" s="47"/>
      <c r="N92" s="46"/>
      <c r="O92" s="47"/>
      <c r="P92" s="46" t="s">
        <v>39</v>
      </c>
      <c r="Q92" s="47"/>
      <c r="R92" s="46"/>
      <c r="S92" s="47"/>
      <c r="T92" s="142"/>
    </row>
    <row r="93" spans="2:20" x14ac:dyDescent="0.15">
      <c r="B93" s="153">
        <f>1+B87</f>
        <v>18</v>
      </c>
      <c r="C93" s="51"/>
      <c r="D93" s="127"/>
      <c r="E93" s="130"/>
      <c r="F93" s="132" t="str">
        <f>IF(T93&lt;&gt;"",4-T93,"")</f>
        <v/>
      </c>
      <c r="G93" s="135"/>
      <c r="H93" s="132" t="str">
        <f>IFERROR(VLOOKUP(VALUE(E93&amp;F93&amp;$G$7), リスク値算定シーﾄ!$B$2:$C$28, 2, FALSE), "")</f>
        <v/>
      </c>
      <c r="I93" s="155" t="s">
        <v>38</v>
      </c>
      <c r="J93" s="156"/>
      <c r="K93" s="161" t="s">
        <v>37</v>
      </c>
      <c r="L93" s="46" t="s">
        <v>36</v>
      </c>
      <c r="M93" s="47"/>
      <c r="N93" s="46"/>
      <c r="O93" s="47"/>
      <c r="P93" s="46" t="s">
        <v>31</v>
      </c>
      <c r="Q93" s="47"/>
      <c r="R93" s="46" t="s">
        <v>30</v>
      </c>
      <c r="S93" s="47"/>
      <c r="T93" s="142"/>
    </row>
    <row r="94" spans="2:20" x14ac:dyDescent="0.15">
      <c r="B94" s="98"/>
      <c r="C94" s="51"/>
      <c r="D94" s="127"/>
      <c r="E94" s="130"/>
      <c r="F94" s="132"/>
      <c r="G94" s="135"/>
      <c r="H94" s="132"/>
      <c r="I94" s="157"/>
      <c r="J94" s="158"/>
      <c r="K94" s="127"/>
      <c r="L94" s="46" t="s">
        <v>0</v>
      </c>
      <c r="M94" s="47"/>
      <c r="N94" s="52"/>
      <c r="O94" s="47"/>
      <c r="P94" s="46" t="s">
        <v>29</v>
      </c>
      <c r="Q94" s="47"/>
      <c r="R94" s="46"/>
      <c r="S94" s="47"/>
      <c r="T94" s="142"/>
    </row>
    <row r="95" spans="2:20" x14ac:dyDescent="0.15">
      <c r="B95" s="98"/>
      <c r="C95" s="51"/>
      <c r="D95" s="127"/>
      <c r="E95" s="130"/>
      <c r="F95" s="132"/>
      <c r="G95" s="135"/>
      <c r="H95" s="132"/>
      <c r="I95" s="157"/>
      <c r="J95" s="158"/>
      <c r="K95" s="127"/>
      <c r="L95" s="46" t="s">
        <v>35</v>
      </c>
      <c r="M95" s="47"/>
      <c r="N95" s="46"/>
      <c r="O95" s="47"/>
      <c r="P95" s="46" t="s">
        <v>17</v>
      </c>
      <c r="Q95" s="47"/>
      <c r="R95" s="46"/>
      <c r="S95" s="47"/>
      <c r="T95" s="142"/>
    </row>
    <row r="96" spans="2:20" x14ac:dyDescent="0.15">
      <c r="B96" s="98"/>
      <c r="C96" s="51"/>
      <c r="D96" s="127"/>
      <c r="E96" s="130"/>
      <c r="F96" s="132"/>
      <c r="G96" s="135"/>
      <c r="H96" s="132"/>
      <c r="I96" s="157"/>
      <c r="J96" s="158"/>
      <c r="K96" s="127"/>
      <c r="L96" s="46"/>
      <c r="M96" s="47"/>
      <c r="N96" s="46"/>
      <c r="O96" s="47"/>
      <c r="P96" s="46" t="s">
        <v>16</v>
      </c>
      <c r="Q96" s="47"/>
      <c r="R96" s="46"/>
      <c r="S96" s="47"/>
      <c r="T96" s="142"/>
    </row>
    <row r="97" spans="2:20" x14ac:dyDescent="0.15">
      <c r="B97" s="145"/>
      <c r="C97" s="51"/>
      <c r="D97" s="127"/>
      <c r="E97" s="130"/>
      <c r="F97" s="132"/>
      <c r="G97" s="135"/>
      <c r="H97" s="132"/>
      <c r="I97" s="159"/>
      <c r="J97" s="160"/>
      <c r="K97" s="150"/>
      <c r="L97" s="46"/>
      <c r="M97" s="47"/>
      <c r="N97" s="46"/>
      <c r="O97" s="47"/>
      <c r="P97" s="46"/>
      <c r="Q97" s="47"/>
      <c r="R97" s="46"/>
      <c r="S97" s="47"/>
      <c r="T97" s="142"/>
    </row>
    <row r="98" spans="2:20" x14ac:dyDescent="0.15">
      <c r="B98" s="153">
        <f>1+B93</f>
        <v>19</v>
      </c>
      <c r="C98" s="51"/>
      <c r="D98" s="127"/>
      <c r="E98" s="130"/>
      <c r="F98" s="132" t="str">
        <f>IF(T98&lt;&gt;"",4-T98,"")</f>
        <v/>
      </c>
      <c r="G98" s="135"/>
      <c r="H98" s="132" t="str">
        <f>IFERROR(VLOOKUP(VALUE(E98&amp;F98&amp;$G$7), リスク値算定シーﾄ!$B$2:$C$28, 2, FALSE), "")</f>
        <v/>
      </c>
      <c r="I98" s="154" t="s">
        <v>34</v>
      </c>
      <c r="J98" s="154"/>
      <c r="K98" s="140" t="s">
        <v>33</v>
      </c>
      <c r="L98" s="46" t="s">
        <v>32</v>
      </c>
      <c r="M98" s="47"/>
      <c r="N98" s="46"/>
      <c r="O98" s="47"/>
      <c r="P98" s="46" t="s">
        <v>31</v>
      </c>
      <c r="Q98" s="47"/>
      <c r="R98" s="46" t="s">
        <v>30</v>
      </c>
      <c r="S98" s="47"/>
      <c r="T98" s="142"/>
    </row>
    <row r="99" spans="2:20" x14ac:dyDescent="0.15">
      <c r="B99" s="98"/>
      <c r="C99" s="51"/>
      <c r="D99" s="127"/>
      <c r="E99" s="130"/>
      <c r="F99" s="132"/>
      <c r="G99" s="135"/>
      <c r="H99" s="132"/>
      <c r="I99" s="154"/>
      <c r="J99" s="154"/>
      <c r="K99" s="140"/>
      <c r="L99" s="46"/>
      <c r="M99" s="47"/>
      <c r="N99" s="46"/>
      <c r="O99" s="47"/>
      <c r="P99" s="46" t="s">
        <v>29</v>
      </c>
      <c r="Q99" s="47"/>
      <c r="R99" s="46"/>
      <c r="S99" s="47"/>
      <c r="T99" s="142"/>
    </row>
    <row r="100" spans="2:20" x14ac:dyDescent="0.15">
      <c r="B100" s="98"/>
      <c r="C100" s="51"/>
      <c r="D100" s="127"/>
      <c r="E100" s="130"/>
      <c r="F100" s="132"/>
      <c r="G100" s="135"/>
      <c r="H100" s="132"/>
      <c r="I100" s="154"/>
      <c r="J100" s="154"/>
      <c r="K100" s="140"/>
      <c r="L100" s="46"/>
      <c r="M100" s="47"/>
      <c r="N100" s="46"/>
      <c r="O100" s="47"/>
      <c r="P100" s="46" t="s">
        <v>17</v>
      </c>
      <c r="Q100" s="47"/>
      <c r="R100" s="46"/>
      <c r="S100" s="47"/>
      <c r="T100" s="142"/>
    </row>
    <row r="101" spans="2:20" x14ac:dyDescent="0.15">
      <c r="B101" s="98"/>
      <c r="C101" s="51"/>
      <c r="D101" s="127"/>
      <c r="E101" s="130"/>
      <c r="F101" s="132"/>
      <c r="G101" s="135"/>
      <c r="H101" s="132"/>
      <c r="I101" s="154"/>
      <c r="J101" s="154"/>
      <c r="K101" s="140"/>
      <c r="L101" s="46"/>
      <c r="M101" s="47"/>
      <c r="N101" s="46"/>
      <c r="O101" s="47"/>
      <c r="P101" s="46" t="s">
        <v>16</v>
      </c>
      <c r="Q101" s="47"/>
      <c r="R101" s="46"/>
      <c r="S101" s="45"/>
      <c r="T101" s="142"/>
    </row>
    <row r="102" spans="2:20" x14ac:dyDescent="0.15">
      <c r="B102" s="145"/>
      <c r="C102" s="51"/>
      <c r="D102" s="127"/>
      <c r="E102" s="130"/>
      <c r="F102" s="132"/>
      <c r="G102" s="135"/>
      <c r="H102" s="132"/>
      <c r="I102" s="154"/>
      <c r="J102" s="154"/>
      <c r="K102" s="140"/>
      <c r="L102" s="46"/>
      <c r="M102" s="47"/>
      <c r="N102" s="46"/>
      <c r="O102" s="47"/>
      <c r="P102" s="46"/>
      <c r="Q102" s="47"/>
      <c r="R102" s="46"/>
      <c r="S102" s="45"/>
      <c r="T102" s="142"/>
    </row>
    <row r="103" spans="2:20" x14ac:dyDescent="0.15">
      <c r="B103" s="153">
        <f>1+B98</f>
        <v>20</v>
      </c>
      <c r="C103" s="51"/>
      <c r="D103" s="127"/>
      <c r="E103" s="130"/>
      <c r="F103" s="132" t="str">
        <f>IF(T103&lt;&gt;"",4-T103,"")</f>
        <v/>
      </c>
      <c r="G103" s="135"/>
      <c r="H103" s="132" t="str">
        <f>IFERROR(VLOOKUP(VALUE(E103&amp;F103&amp;$G$7), リスク値算定シーﾄ!$B$2:$C$28, 2, FALSE), "")</f>
        <v/>
      </c>
      <c r="I103" s="155" t="s">
        <v>28</v>
      </c>
      <c r="J103" s="156"/>
      <c r="K103" s="161" t="s">
        <v>27</v>
      </c>
      <c r="L103" s="46" t="s">
        <v>24</v>
      </c>
      <c r="M103" s="47"/>
      <c r="N103" s="46"/>
      <c r="O103" s="47"/>
      <c r="P103" s="46"/>
      <c r="Q103" s="47"/>
      <c r="R103" s="46"/>
      <c r="S103" s="47"/>
      <c r="T103" s="142"/>
    </row>
    <row r="104" spans="2:20" x14ac:dyDescent="0.15">
      <c r="B104" s="98"/>
      <c r="C104" s="51"/>
      <c r="D104" s="127"/>
      <c r="E104" s="130"/>
      <c r="F104" s="132"/>
      <c r="G104" s="135"/>
      <c r="H104" s="132"/>
      <c r="I104" s="157"/>
      <c r="J104" s="158"/>
      <c r="K104" s="127"/>
      <c r="L104" s="46" t="s">
        <v>23</v>
      </c>
      <c r="M104" s="47"/>
      <c r="N104" s="52"/>
      <c r="O104" s="47"/>
      <c r="P104" s="46"/>
      <c r="Q104" s="47"/>
      <c r="R104" s="46"/>
      <c r="S104" s="47"/>
      <c r="T104" s="142"/>
    </row>
    <row r="105" spans="2:20" x14ac:dyDescent="0.15">
      <c r="B105" s="98"/>
      <c r="C105" s="51"/>
      <c r="D105" s="127"/>
      <c r="E105" s="130"/>
      <c r="F105" s="132"/>
      <c r="G105" s="135"/>
      <c r="H105" s="132"/>
      <c r="I105" s="157"/>
      <c r="J105" s="158"/>
      <c r="K105" s="127"/>
      <c r="L105" s="46" t="s">
        <v>22</v>
      </c>
      <c r="M105" s="47"/>
      <c r="N105" s="46"/>
      <c r="O105" s="47"/>
      <c r="P105" s="46"/>
      <c r="Q105" s="47"/>
      <c r="R105" s="46"/>
      <c r="S105" s="47"/>
      <c r="T105" s="142"/>
    </row>
    <row r="106" spans="2:20" x14ac:dyDescent="0.15">
      <c r="B106" s="98"/>
      <c r="C106" s="51"/>
      <c r="D106" s="127"/>
      <c r="E106" s="130"/>
      <c r="F106" s="132"/>
      <c r="G106" s="135"/>
      <c r="H106" s="132"/>
      <c r="I106" s="157"/>
      <c r="J106" s="158"/>
      <c r="K106" s="127"/>
      <c r="L106" s="50" t="s">
        <v>18</v>
      </c>
      <c r="M106" s="47"/>
      <c r="N106" s="46"/>
      <c r="O106" s="47"/>
      <c r="P106" s="46"/>
      <c r="Q106" s="47"/>
      <c r="R106" s="46"/>
      <c r="S106" s="47"/>
      <c r="T106" s="142"/>
    </row>
    <row r="107" spans="2:20" x14ac:dyDescent="0.15">
      <c r="B107" s="145"/>
      <c r="C107" s="51"/>
      <c r="D107" s="127"/>
      <c r="E107" s="130"/>
      <c r="F107" s="132"/>
      <c r="G107" s="135"/>
      <c r="H107" s="132"/>
      <c r="I107" s="159"/>
      <c r="J107" s="160"/>
      <c r="K107" s="150"/>
      <c r="L107" s="46"/>
      <c r="M107" s="47"/>
      <c r="N107" s="46"/>
      <c r="O107" s="47"/>
      <c r="P107" s="46"/>
      <c r="Q107" s="47"/>
      <c r="R107" s="46"/>
      <c r="S107" s="47"/>
      <c r="T107" s="142"/>
    </row>
    <row r="108" spans="2:20" x14ac:dyDescent="0.15">
      <c r="B108" s="153">
        <f>1+B103</f>
        <v>21</v>
      </c>
      <c r="C108" s="51"/>
      <c r="D108" s="127"/>
      <c r="E108" s="130"/>
      <c r="F108" s="132" t="str">
        <f>IF(T108&lt;&gt;"",4-T108,"")</f>
        <v/>
      </c>
      <c r="G108" s="135"/>
      <c r="H108" s="132" t="str">
        <f>IFERROR(VLOOKUP(VALUE(E108&amp;F108&amp;$G$7), リスク値算定シーﾄ!$B$2:$C$28, 2, FALSE), "")</f>
        <v/>
      </c>
      <c r="I108" s="154" t="s">
        <v>26</v>
      </c>
      <c r="J108" s="154"/>
      <c r="K108" s="140" t="s">
        <v>25</v>
      </c>
      <c r="L108" s="46" t="s">
        <v>24</v>
      </c>
      <c r="M108" s="47"/>
      <c r="N108" s="46"/>
      <c r="O108" s="47"/>
      <c r="P108" s="46" t="s">
        <v>17</v>
      </c>
      <c r="Q108" s="47"/>
      <c r="R108" s="46"/>
      <c r="S108" s="47"/>
      <c r="T108" s="142"/>
    </row>
    <row r="109" spans="2:20" x14ac:dyDescent="0.15">
      <c r="B109" s="98"/>
      <c r="C109" s="51"/>
      <c r="D109" s="127"/>
      <c r="E109" s="130"/>
      <c r="F109" s="132"/>
      <c r="G109" s="135"/>
      <c r="H109" s="132"/>
      <c r="I109" s="154"/>
      <c r="J109" s="154"/>
      <c r="K109" s="140"/>
      <c r="L109" s="46" t="s">
        <v>23</v>
      </c>
      <c r="M109" s="47"/>
      <c r="N109" s="46"/>
      <c r="O109" s="47"/>
      <c r="P109" s="46" t="s">
        <v>16</v>
      </c>
      <c r="Q109" s="47"/>
      <c r="R109" s="46"/>
      <c r="S109" s="47"/>
      <c r="T109" s="142"/>
    </row>
    <row r="110" spans="2:20" x14ac:dyDescent="0.15">
      <c r="B110" s="98"/>
      <c r="C110" s="51"/>
      <c r="D110" s="127"/>
      <c r="E110" s="130"/>
      <c r="F110" s="132"/>
      <c r="G110" s="135"/>
      <c r="H110" s="132"/>
      <c r="I110" s="154"/>
      <c r="J110" s="154"/>
      <c r="K110" s="140"/>
      <c r="L110" s="46" t="s">
        <v>22</v>
      </c>
      <c r="M110" s="47"/>
      <c r="N110" s="46"/>
      <c r="O110" s="47"/>
      <c r="P110" s="46"/>
      <c r="Q110" s="47"/>
      <c r="R110" s="46"/>
      <c r="S110" s="47"/>
      <c r="T110" s="142"/>
    </row>
    <row r="111" spans="2:20" x14ac:dyDescent="0.15">
      <c r="B111" s="98"/>
      <c r="C111" s="51"/>
      <c r="D111" s="127"/>
      <c r="E111" s="130"/>
      <c r="F111" s="132"/>
      <c r="G111" s="135"/>
      <c r="H111" s="132"/>
      <c r="I111" s="154"/>
      <c r="J111" s="154"/>
      <c r="K111" s="140"/>
      <c r="L111" s="50" t="s">
        <v>18</v>
      </c>
      <c r="M111" s="47"/>
      <c r="N111" s="46"/>
      <c r="O111" s="47"/>
      <c r="P111" s="46"/>
      <c r="Q111" s="47"/>
      <c r="R111" s="46"/>
      <c r="S111" s="45"/>
      <c r="T111" s="142"/>
    </row>
    <row r="112" spans="2:20" x14ac:dyDescent="0.15">
      <c r="B112" s="145"/>
      <c r="C112" s="49"/>
      <c r="D112" s="127"/>
      <c r="E112" s="171"/>
      <c r="F112" s="132"/>
      <c r="G112" s="135"/>
      <c r="H112" s="132"/>
      <c r="I112" s="172"/>
      <c r="J112" s="172"/>
      <c r="K112" s="161"/>
      <c r="L112" s="46"/>
      <c r="M112" s="47"/>
      <c r="N112" s="46"/>
      <c r="O112" s="47"/>
      <c r="P112" s="46"/>
      <c r="Q112" s="47"/>
      <c r="R112" s="46"/>
      <c r="S112" s="45"/>
      <c r="T112" s="142"/>
    </row>
    <row r="113" spans="2:20" x14ac:dyDescent="0.15">
      <c r="B113" s="153">
        <f>1+B108</f>
        <v>22</v>
      </c>
      <c r="C113" s="49"/>
      <c r="D113" s="127"/>
      <c r="E113" s="132"/>
      <c r="F113" s="164" t="str">
        <f>IF(T113&lt;&gt;"",4-T113,"")</f>
        <v/>
      </c>
      <c r="G113" s="135"/>
      <c r="H113" s="132" t="str">
        <f>IFERROR(VLOOKUP(VALUE(E113&amp;F113&amp;$G$7), リスク値算定シーﾄ!$B$2:$C$28, 2, FALSE), "")</f>
        <v/>
      </c>
      <c r="I113" s="165" t="s">
        <v>21</v>
      </c>
      <c r="J113" s="166"/>
      <c r="K113" s="140" t="s">
        <v>20</v>
      </c>
      <c r="L113" s="46" t="s">
        <v>19</v>
      </c>
      <c r="M113" s="47"/>
      <c r="N113" s="46"/>
      <c r="O113" s="47"/>
      <c r="P113" s="46" t="s">
        <v>19</v>
      </c>
      <c r="Q113" s="47"/>
      <c r="R113" s="46"/>
      <c r="S113" s="45"/>
      <c r="T113" s="142"/>
    </row>
    <row r="114" spans="2:20" x14ac:dyDescent="0.15">
      <c r="B114" s="98"/>
      <c r="C114" s="49"/>
      <c r="D114" s="127"/>
      <c r="E114" s="132"/>
      <c r="F114" s="132"/>
      <c r="G114" s="135"/>
      <c r="H114" s="132"/>
      <c r="I114" s="165"/>
      <c r="J114" s="166"/>
      <c r="K114" s="140"/>
      <c r="L114" s="50" t="s">
        <v>18</v>
      </c>
      <c r="M114" s="47"/>
      <c r="N114" s="46"/>
      <c r="O114" s="47"/>
      <c r="P114" s="46" t="s">
        <v>17</v>
      </c>
      <c r="Q114" s="47"/>
      <c r="R114" s="46"/>
      <c r="S114" s="45"/>
      <c r="T114" s="142"/>
    </row>
    <row r="115" spans="2:20" x14ac:dyDescent="0.15">
      <c r="B115" s="98"/>
      <c r="C115" s="49"/>
      <c r="D115" s="127"/>
      <c r="E115" s="132"/>
      <c r="F115" s="132"/>
      <c r="G115" s="135"/>
      <c r="H115" s="132"/>
      <c r="I115" s="165"/>
      <c r="J115" s="166"/>
      <c r="K115" s="140"/>
      <c r="L115" s="46"/>
      <c r="M115" s="47"/>
      <c r="N115" s="46"/>
      <c r="O115" s="47"/>
      <c r="P115" s="46" t="s">
        <v>16</v>
      </c>
      <c r="Q115" s="47"/>
      <c r="R115" s="46"/>
      <c r="S115" s="45"/>
      <c r="T115" s="142"/>
    </row>
    <row r="116" spans="2:20" x14ac:dyDescent="0.15">
      <c r="B116" s="98"/>
      <c r="C116" s="49"/>
      <c r="D116" s="127"/>
      <c r="E116" s="132"/>
      <c r="F116" s="132"/>
      <c r="G116" s="135"/>
      <c r="H116" s="132"/>
      <c r="I116" s="165"/>
      <c r="J116" s="166"/>
      <c r="K116" s="140"/>
      <c r="L116" s="46"/>
      <c r="M116" s="47"/>
      <c r="N116" s="46"/>
      <c r="O116" s="47"/>
      <c r="P116" s="46"/>
      <c r="Q116" s="47"/>
      <c r="R116" s="46"/>
      <c r="S116" s="45"/>
      <c r="T116" s="142"/>
    </row>
    <row r="117" spans="2:20" ht="15" thickBot="1" x14ac:dyDescent="0.2">
      <c r="B117" s="162"/>
      <c r="C117" s="44"/>
      <c r="D117" s="128"/>
      <c r="E117" s="163"/>
      <c r="F117" s="163"/>
      <c r="G117" s="136"/>
      <c r="H117" s="163"/>
      <c r="I117" s="167"/>
      <c r="J117" s="168"/>
      <c r="K117" s="169"/>
      <c r="L117" s="42"/>
      <c r="M117" s="43"/>
      <c r="N117" s="42"/>
      <c r="O117" s="43"/>
      <c r="P117" s="42"/>
      <c r="Q117" s="43"/>
      <c r="R117" s="42"/>
      <c r="S117" s="41"/>
      <c r="T117" s="170"/>
    </row>
    <row r="118" spans="2:20" x14ac:dyDescent="0.15">
      <c r="B118" s="37"/>
      <c r="C118" s="37"/>
      <c r="D118" s="40"/>
      <c r="E118" s="38"/>
      <c r="F118" s="38"/>
      <c r="G118" s="38"/>
      <c r="H118" s="38"/>
      <c r="K118" s="39"/>
      <c r="L118" s="38"/>
      <c r="M118" s="37"/>
      <c r="N118" s="38"/>
      <c r="O118" s="37"/>
      <c r="P118" s="38"/>
      <c r="Q118" s="37"/>
      <c r="R118" s="38"/>
      <c r="S118" s="37"/>
      <c r="T118" s="37"/>
    </row>
  </sheetData>
  <mergeCells count="170">
    <mergeCell ref="E7:E11"/>
    <mergeCell ref="K4:K6"/>
    <mergeCell ref="L4:S4"/>
    <mergeCell ref="L5:O5"/>
    <mergeCell ref="P5:Q6"/>
    <mergeCell ref="R5:S6"/>
    <mergeCell ref="T5:T6"/>
    <mergeCell ref="L6:M6"/>
    <mergeCell ref="N6:O6"/>
    <mergeCell ref="T67:T71"/>
    <mergeCell ref="E67:E71"/>
    <mergeCell ref="F67:F71"/>
    <mergeCell ref="B67:B71"/>
    <mergeCell ref="B1:T1"/>
    <mergeCell ref="B4:B6"/>
    <mergeCell ref="C4:C6"/>
    <mergeCell ref="D4:D6"/>
    <mergeCell ref="E4:G5"/>
    <mergeCell ref="I4:J6"/>
    <mergeCell ref="T17:T21"/>
    <mergeCell ref="B22:B26"/>
    <mergeCell ref="E22:E26"/>
    <mergeCell ref="F22:F26"/>
    <mergeCell ref="H22:H26"/>
    <mergeCell ref="I22:J26"/>
    <mergeCell ref="K22:K26"/>
    <mergeCell ref="T22:T26"/>
    <mergeCell ref="B17:B21"/>
    <mergeCell ref="E17:E21"/>
    <mergeCell ref="T7:T11"/>
    <mergeCell ref="B12:B16"/>
    <mergeCell ref="E12:E16"/>
    <mergeCell ref="F12:F16"/>
    <mergeCell ref="H12:H16"/>
    <mergeCell ref="I12:J16"/>
    <mergeCell ref="K12:K16"/>
    <mergeCell ref="T12:T16"/>
    <mergeCell ref="B7:B11"/>
    <mergeCell ref="D7:D117"/>
    <mergeCell ref="K27:K31"/>
    <mergeCell ref="F7:F11"/>
    <mergeCell ref="G7:G117"/>
    <mergeCell ref="H7:H11"/>
    <mergeCell ref="I7:J11"/>
    <mergeCell ref="K7:K11"/>
    <mergeCell ref="F17:F21"/>
    <mergeCell ref="H67:H71"/>
    <mergeCell ref="I67:J71"/>
    <mergeCell ref="K67:K71"/>
    <mergeCell ref="T27:T31"/>
    <mergeCell ref="B32:B36"/>
    <mergeCell ref="E32:E36"/>
    <mergeCell ref="F32:F36"/>
    <mergeCell ref="H32:H36"/>
    <mergeCell ref="I32:J36"/>
    <mergeCell ref="K32:K36"/>
    <mergeCell ref="T32:T36"/>
    <mergeCell ref="B27:B31"/>
    <mergeCell ref="E27:E31"/>
    <mergeCell ref="F37:F41"/>
    <mergeCell ref="H37:H41"/>
    <mergeCell ref="I37:J41"/>
    <mergeCell ref="K37:K41"/>
    <mergeCell ref="H17:H21"/>
    <mergeCell ref="I17:J21"/>
    <mergeCell ref="K17:K21"/>
    <mergeCell ref="F27:F31"/>
    <mergeCell ref="H27:H31"/>
    <mergeCell ref="I27:J31"/>
    <mergeCell ref="T37:T41"/>
    <mergeCell ref="B42:B46"/>
    <mergeCell ref="E42:E46"/>
    <mergeCell ref="F42:F46"/>
    <mergeCell ref="H42:H46"/>
    <mergeCell ref="I42:J46"/>
    <mergeCell ref="K42:K46"/>
    <mergeCell ref="T42:T46"/>
    <mergeCell ref="B37:B41"/>
    <mergeCell ref="E37:E41"/>
    <mergeCell ref="K52:K56"/>
    <mergeCell ref="T52:T56"/>
    <mergeCell ref="B47:B51"/>
    <mergeCell ref="E47:E51"/>
    <mergeCell ref="F47:F51"/>
    <mergeCell ref="H47:H51"/>
    <mergeCell ref="I47:J51"/>
    <mergeCell ref="K47:K51"/>
    <mergeCell ref="F57:F61"/>
    <mergeCell ref="H57:H61"/>
    <mergeCell ref="I57:J61"/>
    <mergeCell ref="K57:K61"/>
    <mergeCell ref="T47:T51"/>
    <mergeCell ref="B52:B56"/>
    <mergeCell ref="E52:E56"/>
    <mergeCell ref="F52:F56"/>
    <mergeCell ref="H52:H56"/>
    <mergeCell ref="I52:J56"/>
    <mergeCell ref="T57:T61"/>
    <mergeCell ref="B62:B66"/>
    <mergeCell ref="E62:E66"/>
    <mergeCell ref="F62:F66"/>
    <mergeCell ref="H62:H66"/>
    <mergeCell ref="I62:J66"/>
    <mergeCell ref="K62:K66"/>
    <mergeCell ref="T62:T66"/>
    <mergeCell ref="B57:B61"/>
    <mergeCell ref="E57:E61"/>
    <mergeCell ref="K77:K81"/>
    <mergeCell ref="T77:T81"/>
    <mergeCell ref="B72:B76"/>
    <mergeCell ref="E72:E76"/>
    <mergeCell ref="F72:F76"/>
    <mergeCell ref="H72:H76"/>
    <mergeCell ref="I72:J76"/>
    <mergeCell ref="K72:K76"/>
    <mergeCell ref="F82:F86"/>
    <mergeCell ref="H82:H86"/>
    <mergeCell ref="I82:J86"/>
    <mergeCell ref="K82:K86"/>
    <mergeCell ref="T72:T76"/>
    <mergeCell ref="B77:B81"/>
    <mergeCell ref="E77:E81"/>
    <mergeCell ref="F77:F81"/>
    <mergeCell ref="H77:H81"/>
    <mergeCell ref="I77:J81"/>
    <mergeCell ref="T82:T86"/>
    <mergeCell ref="B87:B92"/>
    <mergeCell ref="E87:E92"/>
    <mergeCell ref="F87:F92"/>
    <mergeCell ref="H87:H92"/>
    <mergeCell ref="I87:J92"/>
    <mergeCell ref="K87:K92"/>
    <mergeCell ref="T87:T92"/>
    <mergeCell ref="B82:B86"/>
    <mergeCell ref="E82:E86"/>
    <mergeCell ref="B103:B107"/>
    <mergeCell ref="E103:E107"/>
    <mergeCell ref="K98:K102"/>
    <mergeCell ref="T98:T102"/>
    <mergeCell ref="B93:B97"/>
    <mergeCell ref="E93:E97"/>
    <mergeCell ref="F93:F97"/>
    <mergeCell ref="H93:H97"/>
    <mergeCell ref="I93:J97"/>
    <mergeCell ref="K93:K97"/>
    <mergeCell ref="F103:F107"/>
    <mergeCell ref="H103:H107"/>
    <mergeCell ref="I103:J107"/>
    <mergeCell ref="K103:K107"/>
    <mergeCell ref="T93:T97"/>
    <mergeCell ref="B98:B102"/>
    <mergeCell ref="E98:E102"/>
    <mergeCell ref="F98:F102"/>
    <mergeCell ref="H98:H102"/>
    <mergeCell ref="I98:J102"/>
    <mergeCell ref="T103:T107"/>
    <mergeCell ref="T113:T117"/>
    <mergeCell ref="B113:B117"/>
    <mergeCell ref="E113:E117"/>
    <mergeCell ref="F113:F117"/>
    <mergeCell ref="H113:H117"/>
    <mergeCell ref="I113:J117"/>
    <mergeCell ref="K113:K117"/>
    <mergeCell ref="B108:B112"/>
    <mergeCell ref="E108:E112"/>
    <mergeCell ref="F108:F112"/>
    <mergeCell ref="H108:H112"/>
    <mergeCell ref="I108:J112"/>
    <mergeCell ref="K108:K112"/>
    <mergeCell ref="T108:T112"/>
  </mergeCells>
  <phoneticPr fontId="1"/>
  <dataValidations count="1">
    <dataValidation type="list" allowBlank="1" showInputMessage="1" showErrorMessage="1" sqref="M7:M117 Q7:Q117 O7:O117 S7:S117" xr:uid="{D5E6B153-E39B-438A-B150-F96804A838A5}">
      <formula1>"○,×,　,"</formula1>
    </dataValidation>
  </dataValidations>
  <pageMargins left="0.7" right="0.7" top="0.75" bottom="0.75" header="0.3" footer="0.3"/>
  <pageSetup paperSize="8" scale="52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07261-057C-404E-B3A9-460910660B62}">
  <sheetPr>
    <pageSetUpPr fitToPage="1"/>
  </sheetPr>
  <dimension ref="A1:AA118"/>
  <sheetViews>
    <sheetView showGridLines="0" zoomScale="75" zoomScaleNormal="75" workbookViewId="0"/>
  </sheetViews>
  <sheetFormatPr defaultRowHeight="14.25" x14ac:dyDescent="0.15"/>
  <cols>
    <col min="1" max="1" width="2.625" style="84" customWidth="1"/>
    <col min="2" max="2" width="5.625" style="84" customWidth="1"/>
    <col min="3" max="3" width="18.375" style="84" customWidth="1"/>
    <col min="4" max="4" width="28.375" style="84" customWidth="1"/>
    <col min="5" max="8" width="10.625" style="84" customWidth="1"/>
    <col min="9" max="9" width="3.125" style="84" customWidth="1"/>
    <col min="10" max="10" width="26.125" style="84" customWidth="1"/>
    <col min="11" max="11" width="63.625" style="84" customWidth="1"/>
    <col min="12" max="12" width="35.625" style="84" customWidth="1"/>
    <col min="13" max="13" width="5.625" style="84" customWidth="1"/>
    <col min="14" max="14" width="35.625" style="84" customWidth="1"/>
    <col min="15" max="15" width="5.625" style="84" customWidth="1"/>
    <col min="16" max="16" width="35.625" style="84" customWidth="1"/>
    <col min="17" max="17" width="5.625" style="84" customWidth="1"/>
    <col min="18" max="18" width="35.625" style="84" customWidth="1"/>
    <col min="19" max="19" width="5.625" style="84" customWidth="1"/>
    <col min="20" max="20" width="10.875" style="84" customWidth="1"/>
    <col min="21" max="21" width="9" style="84" customWidth="1"/>
    <col min="22" max="16384" width="9" style="84"/>
  </cols>
  <sheetData>
    <row r="1" spans="1:21" ht="33" x14ac:dyDescent="0.15">
      <c r="A1" s="36"/>
      <c r="B1" s="96" t="s">
        <v>115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36"/>
    </row>
    <row r="2" spans="1:21" x14ac:dyDescent="0.15">
      <c r="A2" s="36"/>
      <c r="B2" s="37"/>
      <c r="C2" s="38"/>
      <c r="D2" s="38"/>
      <c r="E2" s="38"/>
      <c r="F2" s="38"/>
      <c r="G2" s="38"/>
      <c r="H2" s="38"/>
      <c r="I2" s="36"/>
      <c r="J2" s="36"/>
      <c r="K2" s="39"/>
      <c r="L2" s="36"/>
      <c r="M2" s="37"/>
      <c r="N2" s="36"/>
      <c r="O2" s="37"/>
      <c r="P2" s="36"/>
      <c r="Q2" s="37"/>
      <c r="R2" s="36"/>
      <c r="S2" s="37"/>
      <c r="T2" s="37"/>
      <c r="U2" s="36"/>
    </row>
    <row r="3" spans="1:21" ht="15" thickBot="1" x14ac:dyDescent="0.2">
      <c r="A3" s="36"/>
      <c r="B3" s="37"/>
      <c r="C3" s="38"/>
      <c r="D3" s="38"/>
      <c r="E3" s="38"/>
      <c r="F3" s="38"/>
      <c r="G3" s="38"/>
      <c r="H3" s="38"/>
      <c r="I3" s="36"/>
      <c r="J3" s="36"/>
      <c r="K3" s="39"/>
      <c r="L3" s="36"/>
      <c r="M3" s="37"/>
      <c r="N3" s="36"/>
      <c r="O3" s="37"/>
      <c r="P3" s="36"/>
      <c r="Q3" s="37"/>
      <c r="R3" s="36"/>
      <c r="S3" s="37"/>
      <c r="T3" s="37"/>
      <c r="U3" s="36"/>
    </row>
    <row r="4" spans="1:21" x14ac:dyDescent="0.15">
      <c r="A4" s="36"/>
      <c r="B4" s="97" t="s">
        <v>114</v>
      </c>
      <c r="C4" s="100" t="s">
        <v>113</v>
      </c>
      <c r="D4" s="100" t="s">
        <v>112</v>
      </c>
      <c r="E4" s="103" t="s">
        <v>111</v>
      </c>
      <c r="F4" s="104"/>
      <c r="G4" s="104"/>
      <c r="H4" s="83"/>
      <c r="I4" s="107" t="s">
        <v>110</v>
      </c>
      <c r="J4" s="107"/>
      <c r="K4" s="110" t="s">
        <v>109</v>
      </c>
      <c r="L4" s="113" t="s">
        <v>108</v>
      </c>
      <c r="M4" s="114"/>
      <c r="N4" s="114"/>
      <c r="O4" s="114"/>
      <c r="P4" s="114"/>
      <c r="Q4" s="114"/>
      <c r="R4" s="114"/>
      <c r="S4" s="115"/>
      <c r="T4" s="95" t="s">
        <v>107</v>
      </c>
      <c r="U4" s="36"/>
    </row>
    <row r="5" spans="1:21" x14ac:dyDescent="0.15">
      <c r="A5" s="36"/>
      <c r="B5" s="98"/>
      <c r="C5" s="101"/>
      <c r="D5" s="101"/>
      <c r="E5" s="105"/>
      <c r="F5" s="106"/>
      <c r="G5" s="106"/>
      <c r="H5" s="81"/>
      <c r="I5" s="108"/>
      <c r="J5" s="108"/>
      <c r="K5" s="111"/>
      <c r="L5" s="116" t="s">
        <v>106</v>
      </c>
      <c r="M5" s="117"/>
      <c r="N5" s="117"/>
      <c r="O5" s="118"/>
      <c r="P5" s="119" t="s">
        <v>105</v>
      </c>
      <c r="Q5" s="120"/>
      <c r="R5" s="119" t="s">
        <v>104</v>
      </c>
      <c r="S5" s="120"/>
      <c r="T5" s="173" t="s">
        <v>103</v>
      </c>
      <c r="U5" s="36"/>
    </row>
    <row r="6" spans="1:21" ht="15" thickBot="1" x14ac:dyDescent="0.2">
      <c r="A6" s="36"/>
      <c r="B6" s="99"/>
      <c r="C6" s="102"/>
      <c r="D6" s="102"/>
      <c r="E6" s="94" t="s">
        <v>124</v>
      </c>
      <c r="F6" s="94" t="s">
        <v>123</v>
      </c>
      <c r="G6" s="93" t="s">
        <v>122</v>
      </c>
      <c r="H6" s="80" t="s">
        <v>99</v>
      </c>
      <c r="I6" s="109"/>
      <c r="J6" s="109"/>
      <c r="K6" s="112"/>
      <c r="L6" s="112" t="s">
        <v>98</v>
      </c>
      <c r="M6" s="112"/>
      <c r="N6" s="112" t="s">
        <v>97</v>
      </c>
      <c r="O6" s="112"/>
      <c r="P6" s="121"/>
      <c r="Q6" s="122"/>
      <c r="R6" s="121"/>
      <c r="S6" s="122"/>
      <c r="T6" s="174"/>
      <c r="U6" s="36"/>
    </row>
    <row r="7" spans="1:21" x14ac:dyDescent="0.15">
      <c r="A7" s="36"/>
      <c r="B7" s="97">
        <v>1</v>
      </c>
      <c r="C7" s="76" t="s">
        <v>121</v>
      </c>
      <c r="D7" s="175" t="s">
        <v>120</v>
      </c>
      <c r="E7" s="129">
        <v>2</v>
      </c>
      <c r="F7" s="131">
        <f>IF(T7&lt;&gt;"",4-T7,"")</f>
        <v>2</v>
      </c>
      <c r="G7" s="134">
        <v>3</v>
      </c>
      <c r="H7" s="131" t="str">
        <f>IFERROR(VLOOKUP(VALUE(E7&amp;F7&amp;$G$7), リスク値算定シーﾄ!$B$2:$C$28, 2, FALSE), "")</f>
        <v>B</v>
      </c>
      <c r="I7" s="137" t="s">
        <v>96</v>
      </c>
      <c r="J7" s="137"/>
      <c r="K7" s="139" t="s">
        <v>95</v>
      </c>
      <c r="L7" s="74" t="s">
        <v>36</v>
      </c>
      <c r="M7" s="75"/>
      <c r="N7" s="72"/>
      <c r="O7" s="75"/>
      <c r="P7" s="74" t="s">
        <v>0</v>
      </c>
      <c r="Q7" s="75"/>
      <c r="R7" s="72"/>
      <c r="S7" s="71"/>
      <c r="T7" s="141">
        <v>2</v>
      </c>
      <c r="U7" s="36"/>
    </row>
    <row r="8" spans="1:21" x14ac:dyDescent="0.15">
      <c r="A8" s="36"/>
      <c r="B8" s="125"/>
      <c r="C8" s="51"/>
      <c r="D8" s="176"/>
      <c r="E8" s="130"/>
      <c r="F8" s="132"/>
      <c r="G8" s="135"/>
      <c r="H8" s="132"/>
      <c r="I8" s="138"/>
      <c r="J8" s="138"/>
      <c r="K8" s="140"/>
      <c r="L8" s="46" t="s">
        <v>94</v>
      </c>
      <c r="M8" s="48" t="s">
        <v>119</v>
      </c>
      <c r="N8" s="53"/>
      <c r="O8" s="48"/>
      <c r="P8" s="46" t="s">
        <v>17</v>
      </c>
      <c r="Q8" s="48"/>
      <c r="R8" s="53"/>
      <c r="S8" s="45"/>
      <c r="T8" s="142"/>
      <c r="U8" s="36"/>
    </row>
    <row r="9" spans="1:21" x14ac:dyDescent="0.15">
      <c r="A9" s="36"/>
      <c r="B9" s="125"/>
      <c r="C9" s="51"/>
      <c r="D9" s="176"/>
      <c r="E9" s="130"/>
      <c r="F9" s="132"/>
      <c r="G9" s="135"/>
      <c r="H9" s="132"/>
      <c r="I9" s="138"/>
      <c r="J9" s="138"/>
      <c r="K9" s="140"/>
      <c r="L9" s="46" t="s">
        <v>0</v>
      </c>
      <c r="M9" s="48"/>
      <c r="N9" s="53"/>
      <c r="O9" s="48"/>
      <c r="P9" s="46" t="s">
        <v>16</v>
      </c>
      <c r="Q9" s="48"/>
      <c r="R9" s="53"/>
      <c r="S9" s="45"/>
      <c r="T9" s="142"/>
      <c r="U9" s="36"/>
    </row>
    <row r="10" spans="1:21" x14ac:dyDescent="0.15">
      <c r="A10" s="36"/>
      <c r="B10" s="125"/>
      <c r="C10" s="51"/>
      <c r="D10" s="176"/>
      <c r="E10" s="130"/>
      <c r="F10" s="132"/>
      <c r="G10" s="135"/>
      <c r="H10" s="132"/>
      <c r="I10" s="138"/>
      <c r="J10" s="138"/>
      <c r="K10" s="140"/>
      <c r="L10" s="46" t="s">
        <v>58</v>
      </c>
      <c r="M10" s="48"/>
      <c r="N10" s="53"/>
      <c r="O10" s="48"/>
      <c r="P10" s="46"/>
      <c r="Q10" s="48"/>
      <c r="R10" s="53"/>
      <c r="S10" s="45"/>
      <c r="T10" s="142"/>
      <c r="U10" s="36"/>
    </row>
    <row r="11" spans="1:21" x14ac:dyDescent="0.15">
      <c r="A11" s="36"/>
      <c r="B11" s="125"/>
      <c r="C11" s="51"/>
      <c r="D11" s="176"/>
      <c r="E11" s="130"/>
      <c r="F11" s="133"/>
      <c r="G11" s="135"/>
      <c r="H11" s="132"/>
      <c r="I11" s="138"/>
      <c r="J11" s="138"/>
      <c r="K11" s="140"/>
      <c r="L11" s="55" t="s">
        <v>57</v>
      </c>
      <c r="M11" s="70"/>
      <c r="N11" s="69"/>
      <c r="O11" s="70"/>
      <c r="P11" s="55"/>
      <c r="Q11" s="70"/>
      <c r="R11" s="67"/>
      <c r="S11" s="66"/>
      <c r="T11" s="143"/>
      <c r="U11" s="36"/>
    </row>
    <row r="12" spans="1:21" x14ac:dyDescent="0.15">
      <c r="A12" s="36"/>
      <c r="B12" s="125">
        <f>1+B7</f>
        <v>2</v>
      </c>
      <c r="C12" s="51"/>
      <c r="D12" s="176"/>
      <c r="E12" s="130">
        <v>2</v>
      </c>
      <c r="F12" s="132">
        <f>IF(T12&lt;&gt;"",4-T12,"")</f>
        <v>1</v>
      </c>
      <c r="G12" s="135"/>
      <c r="H12" s="132" t="str">
        <f>IFERROR(VLOOKUP(VALUE(E12&amp;F12&amp;$G$7), リスク値算定シーﾄ!$B$2:$C$28, 2, FALSE), "")</f>
        <v>C</v>
      </c>
      <c r="I12" s="138" t="s">
        <v>93</v>
      </c>
      <c r="J12" s="138"/>
      <c r="K12" s="140" t="s">
        <v>92</v>
      </c>
      <c r="L12" s="46" t="s">
        <v>42</v>
      </c>
      <c r="M12" s="48" t="s">
        <v>119</v>
      </c>
      <c r="N12" s="65"/>
      <c r="O12" s="48"/>
      <c r="P12" s="46" t="s">
        <v>40</v>
      </c>
      <c r="Q12" s="48"/>
      <c r="R12" s="65"/>
      <c r="S12" s="45"/>
      <c r="T12" s="142">
        <v>3</v>
      </c>
      <c r="U12" s="36"/>
    </row>
    <row r="13" spans="1:21" x14ac:dyDescent="0.15">
      <c r="A13" s="36"/>
      <c r="B13" s="125"/>
      <c r="C13" s="51"/>
      <c r="D13" s="176"/>
      <c r="E13" s="130"/>
      <c r="F13" s="132"/>
      <c r="G13" s="135"/>
      <c r="H13" s="132"/>
      <c r="I13" s="138"/>
      <c r="J13" s="138"/>
      <c r="K13" s="140"/>
      <c r="L13" s="46" t="s">
        <v>41</v>
      </c>
      <c r="M13" s="48" t="s">
        <v>119</v>
      </c>
      <c r="N13" s="53"/>
      <c r="O13" s="48"/>
      <c r="P13" s="46" t="s">
        <v>39</v>
      </c>
      <c r="Q13" s="48"/>
      <c r="R13" s="53"/>
      <c r="S13" s="45"/>
      <c r="T13" s="142"/>
      <c r="U13" s="36"/>
    </row>
    <row r="14" spans="1:21" x14ac:dyDescent="0.15">
      <c r="A14" s="36"/>
      <c r="B14" s="125"/>
      <c r="C14" s="51"/>
      <c r="D14" s="176"/>
      <c r="E14" s="130"/>
      <c r="F14" s="132"/>
      <c r="G14" s="135"/>
      <c r="H14" s="132"/>
      <c r="I14" s="138"/>
      <c r="J14" s="138"/>
      <c r="K14" s="140"/>
      <c r="L14" s="46"/>
      <c r="M14" s="48"/>
      <c r="N14" s="53"/>
      <c r="O14" s="48"/>
      <c r="P14" s="46"/>
      <c r="Q14" s="48"/>
      <c r="R14" s="53"/>
      <c r="S14" s="45"/>
      <c r="T14" s="142"/>
      <c r="U14" s="36"/>
    </row>
    <row r="15" spans="1:21" x14ac:dyDescent="0.15">
      <c r="A15" s="36"/>
      <c r="B15" s="125"/>
      <c r="C15" s="51"/>
      <c r="D15" s="176"/>
      <c r="E15" s="130"/>
      <c r="F15" s="132"/>
      <c r="G15" s="135"/>
      <c r="H15" s="132"/>
      <c r="I15" s="138"/>
      <c r="J15" s="138"/>
      <c r="K15" s="140"/>
      <c r="L15" s="46"/>
      <c r="M15" s="48"/>
      <c r="N15" s="53"/>
      <c r="O15" s="48"/>
      <c r="P15" s="46"/>
      <c r="Q15" s="48"/>
      <c r="R15" s="53"/>
      <c r="S15" s="45"/>
      <c r="T15" s="142"/>
      <c r="U15" s="36"/>
    </row>
    <row r="16" spans="1:21" x14ac:dyDescent="0.15">
      <c r="A16" s="36"/>
      <c r="B16" s="125"/>
      <c r="C16" s="51"/>
      <c r="D16" s="176"/>
      <c r="E16" s="130"/>
      <c r="F16" s="132"/>
      <c r="G16" s="135"/>
      <c r="H16" s="132"/>
      <c r="I16" s="138"/>
      <c r="J16" s="138"/>
      <c r="K16" s="140"/>
      <c r="L16" s="46"/>
      <c r="M16" s="48"/>
      <c r="N16" s="53"/>
      <c r="O16" s="48"/>
      <c r="P16" s="57"/>
      <c r="Q16" s="48"/>
      <c r="R16" s="53"/>
      <c r="S16" s="45"/>
      <c r="T16" s="142"/>
      <c r="U16" s="36"/>
    </row>
    <row r="17" spans="1:21" x14ac:dyDescent="0.15">
      <c r="A17" s="36"/>
      <c r="B17" s="125">
        <f>1+B12</f>
        <v>3</v>
      </c>
      <c r="C17" s="51"/>
      <c r="D17" s="176"/>
      <c r="E17" s="130">
        <v>2</v>
      </c>
      <c r="F17" s="132">
        <f>IF(T17&lt;&gt;"",4-T17,"")</f>
        <v>2</v>
      </c>
      <c r="G17" s="135"/>
      <c r="H17" s="132" t="str">
        <f>IFERROR(VLOOKUP(VALUE(E17&amp;F17&amp;$G$7), リスク値算定シーﾄ!$B$2:$C$28, 2, FALSE), "")</f>
        <v>B</v>
      </c>
      <c r="I17" s="138" t="s">
        <v>91</v>
      </c>
      <c r="J17" s="138"/>
      <c r="K17" s="140" t="s">
        <v>90</v>
      </c>
      <c r="L17" s="46" t="s">
        <v>89</v>
      </c>
      <c r="M17" s="48" t="s">
        <v>119</v>
      </c>
      <c r="N17" s="64"/>
      <c r="O17" s="48"/>
      <c r="P17" s="46"/>
      <c r="Q17" s="48"/>
      <c r="R17" s="46"/>
      <c r="S17" s="45"/>
      <c r="T17" s="142">
        <v>2</v>
      </c>
      <c r="U17" s="36"/>
    </row>
    <row r="18" spans="1:21" x14ac:dyDescent="0.15">
      <c r="A18" s="36"/>
      <c r="B18" s="125"/>
      <c r="C18" s="51"/>
      <c r="D18" s="176"/>
      <c r="E18" s="130"/>
      <c r="F18" s="132"/>
      <c r="G18" s="135"/>
      <c r="H18" s="132"/>
      <c r="I18" s="138"/>
      <c r="J18" s="138"/>
      <c r="K18" s="140"/>
      <c r="L18" s="46"/>
      <c r="M18" s="48"/>
      <c r="N18" s="46"/>
      <c r="O18" s="48"/>
      <c r="P18" s="46"/>
      <c r="Q18" s="48"/>
      <c r="R18" s="46"/>
      <c r="S18" s="45"/>
      <c r="T18" s="142"/>
      <c r="U18" s="36"/>
    </row>
    <row r="19" spans="1:21" x14ac:dyDescent="0.15">
      <c r="A19" s="36"/>
      <c r="B19" s="125"/>
      <c r="C19" s="51"/>
      <c r="D19" s="176"/>
      <c r="E19" s="130"/>
      <c r="F19" s="132"/>
      <c r="G19" s="135"/>
      <c r="H19" s="132"/>
      <c r="I19" s="138"/>
      <c r="J19" s="138"/>
      <c r="K19" s="140"/>
      <c r="L19" s="46"/>
      <c r="M19" s="48"/>
      <c r="N19" s="46"/>
      <c r="O19" s="48"/>
      <c r="P19" s="46"/>
      <c r="Q19" s="48"/>
      <c r="R19" s="46"/>
      <c r="S19" s="45"/>
      <c r="T19" s="142"/>
      <c r="U19" s="36"/>
    </row>
    <row r="20" spans="1:21" x14ac:dyDescent="0.15">
      <c r="A20" s="36"/>
      <c r="B20" s="125"/>
      <c r="C20" s="51"/>
      <c r="D20" s="176"/>
      <c r="E20" s="130"/>
      <c r="F20" s="132"/>
      <c r="G20" s="135"/>
      <c r="H20" s="132"/>
      <c r="I20" s="138"/>
      <c r="J20" s="138"/>
      <c r="K20" s="140"/>
      <c r="L20" s="46"/>
      <c r="M20" s="48"/>
      <c r="N20" s="46"/>
      <c r="O20" s="48"/>
      <c r="P20" s="46"/>
      <c r="Q20" s="48"/>
      <c r="R20" s="46"/>
      <c r="S20" s="45"/>
      <c r="T20" s="142"/>
      <c r="U20" s="36"/>
    </row>
    <row r="21" spans="1:21" x14ac:dyDescent="0.15">
      <c r="A21" s="36"/>
      <c r="B21" s="125"/>
      <c r="C21" s="51"/>
      <c r="D21" s="176"/>
      <c r="E21" s="130"/>
      <c r="F21" s="132"/>
      <c r="G21" s="135"/>
      <c r="H21" s="132"/>
      <c r="I21" s="138"/>
      <c r="J21" s="138"/>
      <c r="K21" s="140"/>
      <c r="L21" s="46"/>
      <c r="M21" s="48"/>
      <c r="N21" s="46"/>
      <c r="O21" s="48"/>
      <c r="P21" s="46"/>
      <c r="Q21" s="48"/>
      <c r="R21" s="46"/>
      <c r="S21" s="45"/>
      <c r="T21" s="142"/>
      <c r="U21" s="36"/>
    </row>
    <row r="22" spans="1:21" x14ac:dyDescent="0.15">
      <c r="A22" s="36"/>
      <c r="B22" s="125">
        <f>1+B17</f>
        <v>4</v>
      </c>
      <c r="C22" s="51"/>
      <c r="D22" s="176"/>
      <c r="E22" s="130">
        <v>2</v>
      </c>
      <c r="F22" s="132">
        <f>IF(T22&lt;&gt;"",4-T22,"")</f>
        <v>3</v>
      </c>
      <c r="G22" s="135"/>
      <c r="H22" s="132" t="str">
        <f>IFERROR(VLOOKUP(VALUE(E22&amp;F22&amp;$G$7), リスク値算定シーﾄ!$B$2:$C$28, 2, FALSE), "")</f>
        <v>A</v>
      </c>
      <c r="I22" s="138" t="s">
        <v>88</v>
      </c>
      <c r="J22" s="138"/>
      <c r="K22" s="140" t="s">
        <v>87</v>
      </c>
      <c r="L22" s="46" t="s">
        <v>125</v>
      </c>
      <c r="M22" s="48"/>
      <c r="N22" s="46"/>
      <c r="O22" s="48"/>
      <c r="P22" s="46"/>
      <c r="Q22" s="48"/>
      <c r="R22" s="46"/>
      <c r="S22" s="48"/>
      <c r="T22" s="142">
        <v>1</v>
      </c>
      <c r="U22" s="36"/>
    </row>
    <row r="23" spans="1:21" x14ac:dyDescent="0.15">
      <c r="A23" s="36"/>
      <c r="B23" s="125"/>
      <c r="C23" s="51"/>
      <c r="D23" s="176"/>
      <c r="E23" s="130"/>
      <c r="F23" s="132"/>
      <c r="G23" s="135"/>
      <c r="H23" s="132"/>
      <c r="I23" s="138"/>
      <c r="J23" s="138"/>
      <c r="K23" s="140"/>
      <c r="L23" s="46" t="s">
        <v>86</v>
      </c>
      <c r="M23" s="63"/>
      <c r="N23" s="46"/>
      <c r="O23" s="48"/>
      <c r="P23" s="46"/>
      <c r="Q23" s="48"/>
      <c r="R23" s="46"/>
      <c r="S23" s="48"/>
      <c r="T23" s="142"/>
      <c r="U23" s="36"/>
    </row>
    <row r="24" spans="1:21" x14ac:dyDescent="0.15">
      <c r="A24" s="36"/>
      <c r="B24" s="125"/>
      <c r="C24" s="51"/>
      <c r="D24" s="176"/>
      <c r="E24" s="130"/>
      <c r="F24" s="132"/>
      <c r="G24" s="135"/>
      <c r="H24" s="132"/>
      <c r="I24" s="138"/>
      <c r="J24" s="138"/>
      <c r="K24" s="140"/>
      <c r="L24" s="46"/>
      <c r="M24" s="48"/>
      <c r="N24" s="46"/>
      <c r="O24" s="48"/>
      <c r="P24" s="46"/>
      <c r="Q24" s="48"/>
      <c r="R24" s="46"/>
      <c r="S24" s="48"/>
      <c r="T24" s="142"/>
      <c r="U24" s="36"/>
    </row>
    <row r="25" spans="1:21" x14ac:dyDescent="0.15">
      <c r="A25" s="36"/>
      <c r="B25" s="125"/>
      <c r="C25" s="51"/>
      <c r="D25" s="176"/>
      <c r="E25" s="130"/>
      <c r="F25" s="132"/>
      <c r="G25" s="135"/>
      <c r="H25" s="132"/>
      <c r="I25" s="138"/>
      <c r="J25" s="138"/>
      <c r="K25" s="140"/>
      <c r="L25" s="46"/>
      <c r="M25" s="48"/>
      <c r="N25" s="46"/>
      <c r="O25" s="48"/>
      <c r="P25" s="46"/>
      <c r="Q25" s="48"/>
      <c r="R25" s="46"/>
      <c r="S25" s="48"/>
      <c r="T25" s="142"/>
      <c r="U25" s="36"/>
    </row>
    <row r="26" spans="1:21" x14ac:dyDescent="0.15">
      <c r="A26" s="36"/>
      <c r="B26" s="125"/>
      <c r="C26" s="51"/>
      <c r="D26" s="176"/>
      <c r="E26" s="130"/>
      <c r="F26" s="132"/>
      <c r="G26" s="135"/>
      <c r="H26" s="132"/>
      <c r="I26" s="138"/>
      <c r="J26" s="138"/>
      <c r="K26" s="140"/>
      <c r="L26" s="46"/>
      <c r="M26" s="48"/>
      <c r="N26" s="46"/>
      <c r="O26" s="48"/>
      <c r="P26" s="46"/>
      <c r="Q26" s="48"/>
      <c r="R26" s="46"/>
      <c r="S26" s="48"/>
      <c r="T26" s="142"/>
      <c r="U26" s="36"/>
    </row>
    <row r="27" spans="1:21" x14ac:dyDescent="0.15">
      <c r="A27" s="36"/>
      <c r="B27" s="125">
        <f>1+B22</f>
        <v>5</v>
      </c>
      <c r="C27" s="51"/>
      <c r="D27" s="176"/>
      <c r="E27" s="130">
        <v>2</v>
      </c>
      <c r="F27" s="132">
        <f>IF(T27&lt;&gt;"",4-T27,"")</f>
        <v>3</v>
      </c>
      <c r="G27" s="135"/>
      <c r="H27" s="132" t="str">
        <f>IFERROR(VLOOKUP(VALUE(E27&amp;F27&amp;$G$7), リスク値算定シーﾄ!$B$2:$C$28, 2, FALSE), "")</f>
        <v>A</v>
      </c>
      <c r="I27" s="144" t="s">
        <v>1</v>
      </c>
      <c r="J27" s="138"/>
      <c r="K27" s="140" t="s">
        <v>85</v>
      </c>
      <c r="L27" s="46" t="s">
        <v>84</v>
      </c>
      <c r="M27" s="48"/>
      <c r="N27" s="46" t="s">
        <v>84</v>
      </c>
      <c r="O27" s="48"/>
      <c r="P27" s="46" t="s">
        <v>84</v>
      </c>
      <c r="Q27" s="48"/>
      <c r="R27" s="46"/>
      <c r="S27" s="48"/>
      <c r="T27" s="142">
        <v>1</v>
      </c>
      <c r="U27" s="36"/>
    </row>
    <row r="28" spans="1:21" x14ac:dyDescent="0.15">
      <c r="A28" s="36"/>
      <c r="B28" s="125"/>
      <c r="C28" s="51"/>
      <c r="D28" s="176"/>
      <c r="E28" s="130"/>
      <c r="F28" s="132"/>
      <c r="G28" s="135"/>
      <c r="H28" s="132"/>
      <c r="I28" s="138"/>
      <c r="J28" s="138"/>
      <c r="K28" s="140"/>
      <c r="L28" s="46"/>
      <c r="M28" s="48"/>
      <c r="N28" s="46"/>
      <c r="O28" s="48"/>
      <c r="P28" s="46" t="s">
        <v>17</v>
      </c>
      <c r="Q28" s="48"/>
      <c r="R28" s="46"/>
      <c r="S28" s="48"/>
      <c r="T28" s="142"/>
      <c r="U28" s="36"/>
    </row>
    <row r="29" spans="1:21" x14ac:dyDescent="0.15">
      <c r="A29" s="36"/>
      <c r="B29" s="125"/>
      <c r="C29" s="51"/>
      <c r="D29" s="176"/>
      <c r="E29" s="130"/>
      <c r="F29" s="132"/>
      <c r="G29" s="135"/>
      <c r="H29" s="132"/>
      <c r="I29" s="138"/>
      <c r="J29" s="138"/>
      <c r="K29" s="140"/>
      <c r="L29" s="46"/>
      <c r="M29" s="48"/>
      <c r="N29" s="46"/>
      <c r="O29" s="48"/>
      <c r="P29" s="46" t="s">
        <v>16</v>
      </c>
      <c r="Q29" s="48"/>
      <c r="R29" s="46"/>
      <c r="S29" s="48"/>
      <c r="T29" s="142"/>
      <c r="U29" s="36"/>
    </row>
    <row r="30" spans="1:21" x14ac:dyDescent="0.15">
      <c r="A30" s="36"/>
      <c r="B30" s="125"/>
      <c r="C30" s="51"/>
      <c r="D30" s="176"/>
      <c r="E30" s="130"/>
      <c r="F30" s="132"/>
      <c r="G30" s="135"/>
      <c r="H30" s="132"/>
      <c r="I30" s="138"/>
      <c r="J30" s="138"/>
      <c r="K30" s="140"/>
      <c r="L30" s="46"/>
      <c r="M30" s="48"/>
      <c r="N30" s="46"/>
      <c r="O30" s="48"/>
      <c r="P30" s="46"/>
      <c r="Q30" s="48"/>
      <c r="R30" s="46"/>
      <c r="S30" s="48"/>
      <c r="T30" s="142"/>
      <c r="U30" s="36"/>
    </row>
    <row r="31" spans="1:21" x14ac:dyDescent="0.15">
      <c r="A31" s="36"/>
      <c r="B31" s="125"/>
      <c r="C31" s="51"/>
      <c r="D31" s="176"/>
      <c r="E31" s="130"/>
      <c r="F31" s="132"/>
      <c r="G31" s="135"/>
      <c r="H31" s="132"/>
      <c r="I31" s="138"/>
      <c r="J31" s="138"/>
      <c r="K31" s="140"/>
      <c r="L31" s="52"/>
      <c r="M31" s="48"/>
      <c r="N31" s="46"/>
      <c r="O31" s="48"/>
      <c r="P31" s="46"/>
      <c r="Q31" s="48"/>
      <c r="R31" s="46"/>
      <c r="S31" s="48"/>
      <c r="T31" s="142"/>
      <c r="U31" s="36"/>
    </row>
    <row r="32" spans="1:21" x14ac:dyDescent="0.15">
      <c r="A32" s="36"/>
      <c r="B32" s="125">
        <f>1+B27</f>
        <v>6</v>
      </c>
      <c r="C32" s="51"/>
      <c r="D32" s="176"/>
      <c r="E32" s="130">
        <v>3</v>
      </c>
      <c r="F32" s="132">
        <f>IF(T32&lt;&gt;"",4-T32,"")</f>
        <v>1</v>
      </c>
      <c r="G32" s="135"/>
      <c r="H32" s="132" t="str">
        <f>IFERROR(VLOOKUP(VALUE(E32&amp;F32&amp;$G$7), リスク値算定シーﾄ!$B$2:$C$28, 2, FALSE), "")</f>
        <v>B</v>
      </c>
      <c r="I32" s="138" t="s">
        <v>83</v>
      </c>
      <c r="J32" s="138"/>
      <c r="K32" s="140" t="s">
        <v>82</v>
      </c>
      <c r="L32" s="57" t="s">
        <v>70</v>
      </c>
      <c r="M32" s="48" t="s">
        <v>119</v>
      </c>
      <c r="N32" s="57" t="s">
        <v>70</v>
      </c>
      <c r="O32" s="48" t="s">
        <v>119</v>
      </c>
      <c r="P32" s="46"/>
      <c r="Q32" s="48"/>
      <c r="R32" s="54"/>
      <c r="S32" s="48"/>
      <c r="T32" s="142">
        <v>3</v>
      </c>
      <c r="U32" s="36"/>
    </row>
    <row r="33" spans="1:21" x14ac:dyDescent="0.15">
      <c r="A33" s="36"/>
      <c r="B33" s="125"/>
      <c r="C33" s="51"/>
      <c r="D33" s="176"/>
      <c r="E33" s="130"/>
      <c r="F33" s="132"/>
      <c r="G33" s="135"/>
      <c r="H33" s="132"/>
      <c r="I33" s="138"/>
      <c r="J33" s="138"/>
      <c r="K33" s="140"/>
      <c r="L33" s="57" t="s">
        <v>68</v>
      </c>
      <c r="M33" s="48"/>
      <c r="N33" s="57" t="s">
        <v>68</v>
      </c>
      <c r="O33" s="48"/>
      <c r="P33" s="46" t="s">
        <v>31</v>
      </c>
      <c r="Q33" s="48"/>
      <c r="R33" s="54"/>
      <c r="S33" s="48"/>
      <c r="T33" s="142"/>
      <c r="U33" s="36"/>
    </row>
    <row r="34" spans="1:21" x14ac:dyDescent="0.15">
      <c r="A34" s="36"/>
      <c r="B34" s="125"/>
      <c r="C34" s="51"/>
      <c r="D34" s="176"/>
      <c r="E34" s="130"/>
      <c r="F34" s="132"/>
      <c r="G34" s="135"/>
      <c r="H34" s="132"/>
      <c r="I34" s="138"/>
      <c r="J34" s="138"/>
      <c r="K34" s="140"/>
      <c r="L34" s="57" t="s">
        <v>77</v>
      </c>
      <c r="M34" s="48" t="s">
        <v>119</v>
      </c>
      <c r="N34" s="57" t="s">
        <v>77</v>
      </c>
      <c r="O34" s="48" t="s">
        <v>119</v>
      </c>
      <c r="P34" s="46" t="s">
        <v>29</v>
      </c>
      <c r="Q34" s="48"/>
      <c r="R34" s="54"/>
      <c r="S34" s="48"/>
      <c r="T34" s="142"/>
      <c r="U34" s="36"/>
    </row>
    <row r="35" spans="1:21" x14ac:dyDescent="0.15">
      <c r="A35" s="36"/>
      <c r="B35" s="125"/>
      <c r="C35" s="51"/>
      <c r="D35" s="176"/>
      <c r="E35" s="130"/>
      <c r="F35" s="132"/>
      <c r="G35" s="135"/>
      <c r="H35" s="132"/>
      <c r="I35" s="138"/>
      <c r="J35" s="138"/>
      <c r="K35" s="140"/>
      <c r="L35" s="57" t="s">
        <v>81</v>
      </c>
      <c r="M35" s="48"/>
      <c r="N35" s="57" t="s">
        <v>81</v>
      </c>
      <c r="O35" s="48"/>
      <c r="P35" s="46" t="s">
        <v>17</v>
      </c>
      <c r="Q35" s="48"/>
      <c r="R35" s="54"/>
      <c r="S35" s="48"/>
      <c r="T35" s="142"/>
      <c r="U35" s="36"/>
    </row>
    <row r="36" spans="1:21" x14ac:dyDescent="0.15">
      <c r="A36" s="36"/>
      <c r="B36" s="125"/>
      <c r="C36" s="51"/>
      <c r="D36" s="176"/>
      <c r="E36" s="130"/>
      <c r="F36" s="132"/>
      <c r="G36" s="135"/>
      <c r="H36" s="132"/>
      <c r="I36" s="138"/>
      <c r="J36" s="138"/>
      <c r="K36" s="140"/>
      <c r="L36" s="57"/>
      <c r="M36" s="48"/>
      <c r="N36" s="62"/>
      <c r="O36" s="48"/>
      <c r="P36" s="54"/>
      <c r="Q36" s="48"/>
      <c r="R36" s="54"/>
      <c r="S36" s="48"/>
      <c r="T36" s="142"/>
      <c r="U36" s="36"/>
    </row>
    <row r="37" spans="1:21" x14ac:dyDescent="0.15">
      <c r="A37" s="36" t="s">
        <v>2</v>
      </c>
      <c r="B37" s="125">
        <f>1+B32</f>
        <v>7</v>
      </c>
      <c r="C37" s="51"/>
      <c r="D37" s="176"/>
      <c r="E37" s="130">
        <v>3</v>
      </c>
      <c r="F37" s="132">
        <f>IF(T37&lt;&gt;"",4-T37,"")</f>
        <v>2</v>
      </c>
      <c r="G37" s="135"/>
      <c r="H37" s="132" t="str">
        <f>IFERROR(VLOOKUP(VALUE(E37&amp;F37&amp;$G$7), リスク値算定シーﾄ!$B$2:$C$28, 2, FALSE), "")</f>
        <v>A</v>
      </c>
      <c r="I37" s="138" t="s">
        <v>80</v>
      </c>
      <c r="J37" s="138"/>
      <c r="K37" s="140" t="s">
        <v>79</v>
      </c>
      <c r="L37" s="57" t="s">
        <v>78</v>
      </c>
      <c r="M37" s="48"/>
      <c r="N37" s="46"/>
      <c r="O37" s="48"/>
      <c r="P37" s="46" t="s">
        <v>31</v>
      </c>
      <c r="Q37" s="48"/>
      <c r="R37" s="54"/>
      <c r="S37" s="48"/>
      <c r="T37" s="142">
        <v>2</v>
      </c>
      <c r="U37" s="36"/>
    </row>
    <row r="38" spans="1:21" x14ac:dyDescent="0.15">
      <c r="A38" s="36"/>
      <c r="B38" s="125"/>
      <c r="C38" s="51"/>
      <c r="D38" s="176"/>
      <c r="E38" s="130"/>
      <c r="F38" s="132"/>
      <c r="G38" s="135"/>
      <c r="H38" s="132"/>
      <c r="I38" s="138"/>
      <c r="J38" s="138"/>
      <c r="K38" s="140"/>
      <c r="L38" s="57" t="s">
        <v>77</v>
      </c>
      <c r="M38" s="48" t="s">
        <v>119</v>
      </c>
      <c r="N38" s="56"/>
      <c r="O38" s="48"/>
      <c r="P38" s="46" t="s">
        <v>29</v>
      </c>
      <c r="Q38" s="48"/>
      <c r="R38" s="54"/>
      <c r="S38" s="48"/>
      <c r="T38" s="142"/>
      <c r="U38" s="36"/>
    </row>
    <row r="39" spans="1:21" x14ac:dyDescent="0.15">
      <c r="A39" s="36"/>
      <c r="B39" s="125"/>
      <c r="C39" s="51"/>
      <c r="D39" s="176"/>
      <c r="E39" s="130"/>
      <c r="F39" s="132"/>
      <c r="G39" s="135"/>
      <c r="H39" s="132"/>
      <c r="I39" s="138"/>
      <c r="J39" s="138"/>
      <c r="K39" s="140"/>
      <c r="L39" s="57" t="s">
        <v>58</v>
      </c>
      <c r="M39" s="48"/>
      <c r="N39" s="56"/>
      <c r="O39" s="48"/>
      <c r="P39" s="46" t="s">
        <v>17</v>
      </c>
      <c r="Q39" s="48"/>
      <c r="R39" s="54"/>
      <c r="S39" s="48"/>
      <c r="T39" s="142"/>
      <c r="U39" s="36"/>
    </row>
    <row r="40" spans="1:21" x14ac:dyDescent="0.15">
      <c r="A40" s="36"/>
      <c r="B40" s="125"/>
      <c r="C40" s="51"/>
      <c r="D40" s="176"/>
      <c r="E40" s="130"/>
      <c r="F40" s="132"/>
      <c r="G40" s="135"/>
      <c r="H40" s="132"/>
      <c r="I40" s="138"/>
      <c r="J40" s="138"/>
      <c r="K40" s="140"/>
      <c r="L40" s="57" t="s">
        <v>57</v>
      </c>
      <c r="M40" s="48"/>
      <c r="N40" s="56"/>
      <c r="O40" s="48"/>
      <c r="P40" s="46" t="s">
        <v>16</v>
      </c>
      <c r="Q40" s="48"/>
      <c r="R40" s="54"/>
      <c r="S40" s="48"/>
      <c r="T40" s="142"/>
      <c r="U40" s="36"/>
    </row>
    <row r="41" spans="1:21" x14ac:dyDescent="0.15">
      <c r="A41" s="36"/>
      <c r="B41" s="125"/>
      <c r="C41" s="51"/>
      <c r="D41" s="176"/>
      <c r="E41" s="130"/>
      <c r="F41" s="132"/>
      <c r="G41" s="135"/>
      <c r="H41" s="132"/>
      <c r="I41" s="138"/>
      <c r="J41" s="138"/>
      <c r="K41" s="140"/>
      <c r="L41" s="57" t="s">
        <v>64</v>
      </c>
      <c r="M41" s="48"/>
      <c r="N41" s="56"/>
      <c r="O41" s="48"/>
      <c r="P41" s="46"/>
      <c r="Q41" s="48"/>
      <c r="R41" s="54"/>
      <c r="S41" s="48"/>
      <c r="T41" s="142"/>
      <c r="U41" s="36"/>
    </row>
    <row r="42" spans="1:21" x14ac:dyDescent="0.15">
      <c r="A42" s="36" t="s">
        <v>2</v>
      </c>
      <c r="B42" s="125">
        <f>1+B37</f>
        <v>8</v>
      </c>
      <c r="C42" s="51"/>
      <c r="D42" s="176"/>
      <c r="E42" s="130">
        <v>3</v>
      </c>
      <c r="F42" s="132">
        <f>IF(T42&lt;&gt;"",4-T42,"")</f>
        <v>2</v>
      </c>
      <c r="G42" s="135"/>
      <c r="H42" s="132" t="str">
        <f>IFERROR(VLOOKUP(VALUE(E42&amp;F42&amp;$G$7), リスク値算定シーﾄ!$B$2:$C$28, 2, FALSE), "")</f>
        <v>A</v>
      </c>
      <c r="I42" s="138" t="s">
        <v>76</v>
      </c>
      <c r="J42" s="138"/>
      <c r="K42" s="140" t="s">
        <v>75</v>
      </c>
      <c r="L42" s="57" t="s">
        <v>70</v>
      </c>
      <c r="M42" s="48" t="s">
        <v>119</v>
      </c>
      <c r="N42" s="57" t="s">
        <v>70</v>
      </c>
      <c r="O42" s="48" t="s">
        <v>119</v>
      </c>
      <c r="P42" s="46" t="s">
        <v>17</v>
      </c>
      <c r="Q42" s="48"/>
      <c r="R42" s="54"/>
      <c r="S42" s="48"/>
      <c r="T42" s="142">
        <v>2</v>
      </c>
      <c r="U42" s="36"/>
    </row>
    <row r="43" spans="1:21" x14ac:dyDescent="0.15">
      <c r="A43" s="36"/>
      <c r="B43" s="125"/>
      <c r="C43" s="51"/>
      <c r="D43" s="176"/>
      <c r="E43" s="130"/>
      <c r="F43" s="132"/>
      <c r="G43" s="135"/>
      <c r="H43" s="132"/>
      <c r="I43" s="138"/>
      <c r="J43" s="138"/>
      <c r="K43" s="140"/>
      <c r="L43" s="57" t="s">
        <v>68</v>
      </c>
      <c r="M43" s="48"/>
      <c r="N43" s="57" t="s">
        <v>68</v>
      </c>
      <c r="O43" s="48"/>
      <c r="P43" s="46" t="s">
        <v>16</v>
      </c>
      <c r="Q43" s="48"/>
      <c r="R43" s="54"/>
      <c r="S43" s="48"/>
      <c r="T43" s="142"/>
      <c r="U43" s="36"/>
    </row>
    <row r="44" spans="1:21" x14ac:dyDescent="0.15">
      <c r="A44" s="36"/>
      <c r="B44" s="125"/>
      <c r="C44" s="51"/>
      <c r="D44" s="176"/>
      <c r="E44" s="130"/>
      <c r="F44" s="132"/>
      <c r="G44" s="135"/>
      <c r="H44" s="132"/>
      <c r="I44" s="138"/>
      <c r="J44" s="138"/>
      <c r="K44" s="140"/>
      <c r="L44" s="57" t="s">
        <v>24</v>
      </c>
      <c r="M44" s="48"/>
      <c r="N44" s="57" t="s">
        <v>24</v>
      </c>
      <c r="O44" s="48"/>
      <c r="P44" s="46"/>
      <c r="Q44" s="48"/>
      <c r="R44" s="54"/>
      <c r="S44" s="48"/>
      <c r="T44" s="142"/>
      <c r="U44" s="36"/>
    </row>
    <row r="45" spans="1:21" x14ac:dyDescent="0.15">
      <c r="A45" s="36"/>
      <c r="B45" s="125"/>
      <c r="C45" s="51"/>
      <c r="D45" s="176"/>
      <c r="E45" s="130"/>
      <c r="F45" s="132"/>
      <c r="G45" s="135"/>
      <c r="H45" s="132"/>
      <c r="I45" s="138"/>
      <c r="J45" s="138"/>
      <c r="K45" s="140"/>
      <c r="L45" s="57" t="s">
        <v>3</v>
      </c>
      <c r="M45" s="48"/>
      <c r="N45" s="57" t="s">
        <v>3</v>
      </c>
      <c r="O45" s="48"/>
      <c r="P45" s="46"/>
      <c r="Q45" s="48"/>
      <c r="R45" s="54"/>
      <c r="S45" s="48"/>
      <c r="T45" s="142"/>
      <c r="U45" s="36"/>
    </row>
    <row r="46" spans="1:21" x14ac:dyDescent="0.15">
      <c r="A46" s="36"/>
      <c r="B46" s="125"/>
      <c r="C46" s="51"/>
      <c r="D46" s="176"/>
      <c r="E46" s="130"/>
      <c r="F46" s="132"/>
      <c r="G46" s="135"/>
      <c r="H46" s="132"/>
      <c r="I46" s="138"/>
      <c r="J46" s="138"/>
      <c r="K46" s="140"/>
      <c r="L46" s="57"/>
      <c r="M46" s="48"/>
      <c r="N46" s="56"/>
      <c r="O46" s="48"/>
      <c r="P46" s="54"/>
      <c r="Q46" s="48"/>
      <c r="R46" s="54"/>
      <c r="S46" s="48"/>
      <c r="T46" s="142"/>
      <c r="U46" s="36"/>
    </row>
    <row r="47" spans="1:21" x14ac:dyDescent="0.15">
      <c r="A47" s="36" t="s">
        <v>2</v>
      </c>
      <c r="B47" s="125">
        <f>1+B42</f>
        <v>9</v>
      </c>
      <c r="C47" s="51"/>
      <c r="D47" s="176"/>
      <c r="E47" s="130">
        <v>3</v>
      </c>
      <c r="F47" s="132">
        <f>IF(T47&lt;&gt;"",4-T47,"")</f>
        <v>2</v>
      </c>
      <c r="G47" s="135"/>
      <c r="H47" s="132" t="str">
        <f>IFERROR(VLOOKUP(VALUE(E47&amp;F47&amp;$G$7), リスク値算定シーﾄ!$B$2:$C$28, 2, FALSE), "")</f>
        <v>A</v>
      </c>
      <c r="I47" s="138" t="s">
        <v>74</v>
      </c>
      <c r="J47" s="138"/>
      <c r="K47" s="140" t="s">
        <v>73</v>
      </c>
      <c r="L47" s="57" t="s">
        <v>70</v>
      </c>
      <c r="M47" s="48" t="s">
        <v>119</v>
      </c>
      <c r="N47" s="57" t="s">
        <v>70</v>
      </c>
      <c r="O47" s="48" t="s">
        <v>119</v>
      </c>
      <c r="P47" s="46" t="s">
        <v>31</v>
      </c>
      <c r="Q47" s="48"/>
      <c r="R47" s="54" t="s">
        <v>69</v>
      </c>
      <c r="S47" s="48" t="s">
        <v>119</v>
      </c>
      <c r="T47" s="142">
        <v>2</v>
      </c>
      <c r="U47" s="36"/>
    </row>
    <row r="48" spans="1:21" x14ac:dyDescent="0.15">
      <c r="A48" s="36"/>
      <c r="B48" s="125"/>
      <c r="C48" s="51"/>
      <c r="D48" s="176"/>
      <c r="E48" s="130"/>
      <c r="F48" s="132"/>
      <c r="G48" s="135"/>
      <c r="H48" s="132"/>
      <c r="I48" s="138"/>
      <c r="J48" s="138"/>
      <c r="K48" s="140"/>
      <c r="L48" s="57" t="s">
        <v>68</v>
      </c>
      <c r="M48" s="48"/>
      <c r="N48" s="57" t="s">
        <v>68</v>
      </c>
      <c r="O48" s="48"/>
      <c r="P48" s="46" t="s">
        <v>17</v>
      </c>
      <c r="Q48" s="48"/>
      <c r="R48" s="54"/>
      <c r="S48" s="48"/>
      <c r="T48" s="142"/>
      <c r="U48" s="36"/>
    </row>
    <row r="49" spans="1:21" x14ac:dyDescent="0.15">
      <c r="A49" s="36"/>
      <c r="B49" s="125"/>
      <c r="C49" s="51"/>
      <c r="D49" s="176"/>
      <c r="E49" s="130"/>
      <c r="F49" s="132"/>
      <c r="G49" s="135"/>
      <c r="H49" s="132"/>
      <c r="I49" s="138"/>
      <c r="J49" s="138"/>
      <c r="K49" s="140"/>
      <c r="L49" s="57" t="s">
        <v>64</v>
      </c>
      <c r="M49" s="48"/>
      <c r="N49" s="57" t="s">
        <v>64</v>
      </c>
      <c r="O49" s="48"/>
      <c r="P49" s="46" t="s">
        <v>16</v>
      </c>
      <c r="Q49" s="48"/>
      <c r="R49" s="54"/>
      <c r="S49" s="48"/>
      <c r="T49" s="142"/>
      <c r="U49" s="36"/>
    </row>
    <row r="50" spans="1:21" x14ac:dyDescent="0.15">
      <c r="A50" s="36"/>
      <c r="B50" s="125"/>
      <c r="C50" s="51"/>
      <c r="D50" s="176"/>
      <c r="E50" s="130"/>
      <c r="F50" s="132"/>
      <c r="G50" s="135"/>
      <c r="H50" s="132"/>
      <c r="I50" s="138"/>
      <c r="J50" s="138"/>
      <c r="K50" s="140"/>
      <c r="L50" s="57"/>
      <c r="M50" s="48"/>
      <c r="N50" s="56"/>
      <c r="O50" s="48"/>
      <c r="P50" s="46"/>
      <c r="Q50" s="48"/>
      <c r="R50" s="54"/>
      <c r="S50" s="48"/>
      <c r="T50" s="142"/>
      <c r="U50" s="36"/>
    </row>
    <row r="51" spans="1:21" x14ac:dyDescent="0.15">
      <c r="A51" s="36"/>
      <c r="B51" s="125"/>
      <c r="C51" s="51"/>
      <c r="D51" s="176"/>
      <c r="E51" s="130"/>
      <c r="F51" s="132"/>
      <c r="G51" s="135"/>
      <c r="H51" s="132"/>
      <c r="I51" s="138"/>
      <c r="J51" s="138"/>
      <c r="K51" s="140"/>
      <c r="L51" s="57"/>
      <c r="M51" s="48"/>
      <c r="N51" s="56"/>
      <c r="O51" s="48"/>
      <c r="P51" s="54"/>
      <c r="Q51" s="48"/>
      <c r="R51" s="54"/>
      <c r="S51" s="48"/>
      <c r="T51" s="142"/>
      <c r="U51" s="36"/>
    </row>
    <row r="52" spans="1:21" x14ac:dyDescent="0.15">
      <c r="A52" s="36" t="s">
        <v>2</v>
      </c>
      <c r="B52" s="125">
        <f>1+B47</f>
        <v>10</v>
      </c>
      <c r="C52" s="51"/>
      <c r="D52" s="176"/>
      <c r="E52" s="130">
        <v>2</v>
      </c>
      <c r="F52" s="132">
        <f>IF(T52&lt;&gt;"",4-T52,"")</f>
        <v>2</v>
      </c>
      <c r="G52" s="135"/>
      <c r="H52" s="132" t="str">
        <f>IFERROR(VLOOKUP(VALUE(E52&amp;F52&amp;$G$7), リスク値算定シーﾄ!$B$2:$C$28, 2, FALSE), "")</f>
        <v>B</v>
      </c>
      <c r="I52" s="138" t="s">
        <v>72</v>
      </c>
      <c r="J52" s="138"/>
      <c r="K52" s="140" t="s">
        <v>71</v>
      </c>
      <c r="L52" s="57" t="s">
        <v>70</v>
      </c>
      <c r="M52" s="48"/>
      <c r="N52" s="46"/>
      <c r="O52" s="48"/>
      <c r="P52" s="46" t="s">
        <v>31</v>
      </c>
      <c r="Q52" s="48"/>
      <c r="R52" s="54" t="s">
        <v>69</v>
      </c>
      <c r="S52" s="48" t="s">
        <v>119</v>
      </c>
      <c r="T52" s="142">
        <v>2</v>
      </c>
      <c r="U52" s="36"/>
    </row>
    <row r="53" spans="1:21" x14ac:dyDescent="0.15">
      <c r="A53" s="36"/>
      <c r="B53" s="125"/>
      <c r="C53" s="51"/>
      <c r="D53" s="176"/>
      <c r="E53" s="130"/>
      <c r="F53" s="132"/>
      <c r="G53" s="135"/>
      <c r="H53" s="132"/>
      <c r="I53" s="138"/>
      <c r="J53" s="138"/>
      <c r="K53" s="140"/>
      <c r="L53" s="57" t="s">
        <v>68</v>
      </c>
      <c r="M53" s="48"/>
      <c r="N53" s="56"/>
      <c r="O53" s="48"/>
      <c r="P53" s="46" t="s">
        <v>17</v>
      </c>
      <c r="Q53" s="48"/>
      <c r="R53" s="54"/>
      <c r="S53" s="48"/>
      <c r="T53" s="142"/>
      <c r="U53" s="36"/>
    </row>
    <row r="54" spans="1:21" x14ac:dyDescent="0.15">
      <c r="A54" s="36"/>
      <c r="B54" s="125"/>
      <c r="C54" s="51"/>
      <c r="D54" s="176"/>
      <c r="E54" s="130"/>
      <c r="F54" s="132"/>
      <c r="G54" s="135"/>
      <c r="H54" s="132"/>
      <c r="I54" s="138"/>
      <c r="J54" s="138"/>
      <c r="K54" s="140"/>
      <c r="L54" s="57"/>
      <c r="M54" s="48"/>
      <c r="N54" s="56"/>
      <c r="O54" s="48"/>
      <c r="P54" s="46" t="s">
        <v>16</v>
      </c>
      <c r="Q54" s="48"/>
      <c r="R54" s="54"/>
      <c r="S54" s="48"/>
      <c r="T54" s="142"/>
      <c r="U54" s="36"/>
    </row>
    <row r="55" spans="1:21" x14ac:dyDescent="0.15">
      <c r="A55" s="36"/>
      <c r="B55" s="125"/>
      <c r="C55" s="51"/>
      <c r="D55" s="176"/>
      <c r="E55" s="130"/>
      <c r="F55" s="132"/>
      <c r="G55" s="135"/>
      <c r="H55" s="132"/>
      <c r="I55" s="138"/>
      <c r="J55" s="138"/>
      <c r="K55" s="140"/>
      <c r="L55" s="57"/>
      <c r="M55" s="48"/>
      <c r="N55" s="56"/>
      <c r="O55" s="48"/>
      <c r="P55" s="46"/>
      <c r="Q55" s="48"/>
      <c r="R55" s="54"/>
      <c r="S55" s="48"/>
      <c r="T55" s="142"/>
      <c r="U55" s="36"/>
    </row>
    <row r="56" spans="1:21" x14ac:dyDescent="0.15">
      <c r="A56" s="36"/>
      <c r="B56" s="125"/>
      <c r="C56" s="51"/>
      <c r="D56" s="176"/>
      <c r="E56" s="130"/>
      <c r="F56" s="132"/>
      <c r="G56" s="135"/>
      <c r="H56" s="132"/>
      <c r="I56" s="138"/>
      <c r="J56" s="138"/>
      <c r="K56" s="140"/>
      <c r="L56" s="57"/>
      <c r="M56" s="48"/>
      <c r="N56" s="56"/>
      <c r="O56" s="48"/>
      <c r="P56" s="54"/>
      <c r="Q56" s="48"/>
      <c r="R56" s="54"/>
      <c r="S56" s="48"/>
      <c r="T56" s="142"/>
      <c r="U56" s="36"/>
    </row>
    <row r="57" spans="1:21" x14ac:dyDescent="0.15">
      <c r="A57" s="36" t="s">
        <v>2</v>
      </c>
      <c r="B57" s="125">
        <f>1+B52</f>
        <v>11</v>
      </c>
      <c r="C57" s="51"/>
      <c r="D57" s="176"/>
      <c r="E57" s="130">
        <v>3</v>
      </c>
      <c r="F57" s="132">
        <f>IF(T57&lt;&gt;"",4-T57,"")</f>
        <v>3</v>
      </c>
      <c r="G57" s="135"/>
      <c r="H57" s="132" t="str">
        <f>IFERROR(VLOOKUP(VALUE(E57&amp;F57&amp;$G$7), リスク値算定シーﾄ!$B$2:$C$28, 2, FALSE), "")</f>
        <v>A</v>
      </c>
      <c r="I57" s="138" t="s">
        <v>67</v>
      </c>
      <c r="J57" s="138"/>
      <c r="K57" s="140" t="s">
        <v>66</v>
      </c>
      <c r="L57" s="57" t="s">
        <v>65</v>
      </c>
      <c r="M57" s="48"/>
      <c r="N57" s="57" t="s">
        <v>65</v>
      </c>
      <c r="O57" s="48"/>
      <c r="P57" s="46" t="s">
        <v>17</v>
      </c>
      <c r="Q57" s="48"/>
      <c r="R57" s="54"/>
      <c r="S57" s="48"/>
      <c r="T57" s="142">
        <v>1</v>
      </c>
      <c r="U57" s="36"/>
    </row>
    <row r="58" spans="1:21" x14ac:dyDescent="0.15">
      <c r="A58" s="36"/>
      <c r="B58" s="125"/>
      <c r="C58" s="51"/>
      <c r="D58" s="176"/>
      <c r="E58" s="130"/>
      <c r="F58" s="132"/>
      <c r="G58" s="135"/>
      <c r="H58" s="132"/>
      <c r="I58" s="138"/>
      <c r="J58" s="138"/>
      <c r="K58" s="140"/>
      <c r="L58" s="57" t="s">
        <v>64</v>
      </c>
      <c r="M58" s="48"/>
      <c r="N58" s="57" t="s">
        <v>64</v>
      </c>
      <c r="O58" s="48"/>
      <c r="P58" s="46" t="s">
        <v>16</v>
      </c>
      <c r="Q58" s="48"/>
      <c r="R58" s="54"/>
      <c r="S58" s="48"/>
      <c r="T58" s="142"/>
      <c r="U58" s="36"/>
    </row>
    <row r="59" spans="1:21" x14ac:dyDescent="0.15">
      <c r="A59" s="36"/>
      <c r="B59" s="125"/>
      <c r="C59" s="51"/>
      <c r="D59" s="176"/>
      <c r="E59" s="130"/>
      <c r="F59" s="132"/>
      <c r="G59" s="135"/>
      <c r="H59" s="132"/>
      <c r="I59" s="138"/>
      <c r="J59" s="138"/>
      <c r="K59" s="140"/>
      <c r="L59" s="57" t="s">
        <v>63</v>
      </c>
      <c r="M59" s="48"/>
      <c r="N59" s="57" t="s">
        <v>63</v>
      </c>
      <c r="O59" s="48"/>
      <c r="P59" s="46"/>
      <c r="Q59" s="48"/>
      <c r="R59" s="54"/>
      <c r="S59" s="48"/>
      <c r="T59" s="142"/>
      <c r="U59" s="36"/>
    </row>
    <row r="60" spans="1:21" x14ac:dyDescent="0.15">
      <c r="A60" s="36"/>
      <c r="B60" s="125"/>
      <c r="C60" s="51"/>
      <c r="D60" s="176"/>
      <c r="E60" s="130"/>
      <c r="F60" s="132"/>
      <c r="G60" s="135"/>
      <c r="H60" s="132"/>
      <c r="I60" s="138"/>
      <c r="J60" s="138"/>
      <c r="K60" s="140"/>
      <c r="L60" s="57"/>
      <c r="M60" s="48"/>
      <c r="N60" s="56"/>
      <c r="O60" s="48"/>
      <c r="P60" s="46"/>
      <c r="Q60" s="48"/>
      <c r="R60" s="54"/>
      <c r="S60" s="48"/>
      <c r="T60" s="142"/>
      <c r="U60" s="36"/>
    </row>
    <row r="61" spans="1:21" x14ac:dyDescent="0.15">
      <c r="A61" s="36"/>
      <c r="B61" s="125"/>
      <c r="C61" s="51"/>
      <c r="D61" s="176"/>
      <c r="E61" s="130"/>
      <c r="F61" s="132"/>
      <c r="G61" s="135"/>
      <c r="H61" s="132"/>
      <c r="I61" s="138"/>
      <c r="J61" s="138"/>
      <c r="K61" s="140"/>
      <c r="L61" s="57"/>
      <c r="M61" s="48"/>
      <c r="N61" s="56"/>
      <c r="O61" s="48"/>
      <c r="P61" s="54"/>
      <c r="Q61" s="48"/>
      <c r="R61" s="54"/>
      <c r="S61" s="48"/>
      <c r="T61" s="142"/>
      <c r="U61" s="36"/>
    </row>
    <row r="62" spans="1:21" x14ac:dyDescent="0.15">
      <c r="A62" s="36" t="s">
        <v>2</v>
      </c>
      <c r="B62" s="98">
        <f>1+B57</f>
        <v>12</v>
      </c>
      <c r="C62" s="51"/>
      <c r="D62" s="176"/>
      <c r="E62" s="130">
        <v>3</v>
      </c>
      <c r="F62" s="132">
        <f>IF(T62&lt;&gt;"",4-T62,"")</f>
        <v>3</v>
      </c>
      <c r="G62" s="135"/>
      <c r="H62" s="132" t="str">
        <f>IFERROR(VLOOKUP(VALUE(E62&amp;F62&amp;$G$7), リスク値算定シーﾄ!$B$2:$C$28, 2, FALSE), "")</f>
        <v>A</v>
      </c>
      <c r="I62" s="138" t="s">
        <v>62</v>
      </c>
      <c r="J62" s="138"/>
      <c r="K62" s="140" t="s">
        <v>61</v>
      </c>
      <c r="L62" s="57"/>
      <c r="M62" s="48"/>
      <c r="N62" s="46"/>
      <c r="O62" s="48"/>
      <c r="P62" s="46" t="s">
        <v>31</v>
      </c>
      <c r="Q62" s="48"/>
      <c r="R62" s="54" t="s">
        <v>30</v>
      </c>
      <c r="S62" s="48"/>
      <c r="T62" s="142">
        <v>1</v>
      </c>
      <c r="U62" s="36"/>
    </row>
    <row r="63" spans="1:21" x14ac:dyDescent="0.15">
      <c r="A63" s="36"/>
      <c r="B63" s="98"/>
      <c r="C63" s="51"/>
      <c r="D63" s="176"/>
      <c r="E63" s="130"/>
      <c r="F63" s="132"/>
      <c r="G63" s="135"/>
      <c r="H63" s="132"/>
      <c r="I63" s="138"/>
      <c r="J63" s="138"/>
      <c r="K63" s="140"/>
      <c r="L63" s="57"/>
      <c r="M63" s="48"/>
      <c r="N63" s="56"/>
      <c r="O63" s="48"/>
      <c r="P63" s="46" t="s">
        <v>29</v>
      </c>
      <c r="Q63" s="48"/>
      <c r="R63" s="54" t="s">
        <v>52</v>
      </c>
      <c r="S63" s="48"/>
      <c r="T63" s="142"/>
      <c r="U63" s="36"/>
    </row>
    <row r="64" spans="1:21" x14ac:dyDescent="0.15">
      <c r="A64" s="36"/>
      <c r="B64" s="98"/>
      <c r="C64" s="51"/>
      <c r="D64" s="176"/>
      <c r="E64" s="130"/>
      <c r="F64" s="132"/>
      <c r="G64" s="135"/>
      <c r="H64" s="132"/>
      <c r="I64" s="138"/>
      <c r="J64" s="138"/>
      <c r="K64" s="140"/>
      <c r="L64" s="57"/>
      <c r="M64" s="48"/>
      <c r="N64" s="56"/>
      <c r="O64" s="48"/>
      <c r="P64" s="46" t="s">
        <v>17</v>
      </c>
      <c r="Q64" s="48"/>
      <c r="R64" s="54" t="s">
        <v>56</v>
      </c>
      <c r="S64" s="48"/>
      <c r="T64" s="142"/>
      <c r="U64" s="36"/>
    </row>
    <row r="65" spans="1:21" x14ac:dyDescent="0.15">
      <c r="A65" s="36"/>
      <c r="B65" s="98"/>
      <c r="C65" s="51"/>
      <c r="D65" s="176"/>
      <c r="E65" s="130"/>
      <c r="F65" s="132"/>
      <c r="G65" s="135"/>
      <c r="H65" s="132"/>
      <c r="I65" s="138"/>
      <c r="J65" s="138"/>
      <c r="K65" s="140"/>
      <c r="L65" s="57"/>
      <c r="M65" s="48"/>
      <c r="N65" s="56"/>
      <c r="O65" s="48"/>
      <c r="P65" s="46" t="s">
        <v>16</v>
      </c>
      <c r="Q65" s="48"/>
      <c r="R65" s="54"/>
      <c r="S65" s="48"/>
      <c r="T65" s="142"/>
      <c r="U65" s="36"/>
    </row>
    <row r="66" spans="1:21" x14ac:dyDescent="0.15">
      <c r="A66" s="36"/>
      <c r="B66" s="145"/>
      <c r="C66" s="51"/>
      <c r="D66" s="176"/>
      <c r="E66" s="130"/>
      <c r="F66" s="132"/>
      <c r="G66" s="135"/>
      <c r="H66" s="132"/>
      <c r="I66" s="138"/>
      <c r="J66" s="138"/>
      <c r="K66" s="140"/>
      <c r="L66" s="57"/>
      <c r="M66" s="48"/>
      <c r="N66" s="56"/>
      <c r="O66" s="48"/>
      <c r="P66" s="54"/>
      <c r="Q66" s="48"/>
      <c r="R66" s="54"/>
      <c r="S66" s="48"/>
      <c r="T66" s="142"/>
      <c r="U66" s="36"/>
    </row>
    <row r="67" spans="1:21" x14ac:dyDescent="0.15">
      <c r="A67" s="36"/>
      <c r="B67" s="98">
        <f>1+B62</f>
        <v>13</v>
      </c>
      <c r="C67" s="51"/>
      <c r="D67" s="176"/>
      <c r="E67" s="130">
        <v>1</v>
      </c>
      <c r="F67" s="132">
        <f>IF(T67&lt;&gt;"",4-T67,"")</f>
        <v>3</v>
      </c>
      <c r="G67" s="135"/>
      <c r="H67" s="132" t="str">
        <f>IFERROR(VLOOKUP(VALUE(E67&amp;F67&amp;$G$7), リスク値算定シーﾄ!$B$2:$C$28, 2, FALSE), "")</f>
        <v>B</v>
      </c>
      <c r="I67" s="138" t="s">
        <v>60</v>
      </c>
      <c r="J67" s="138"/>
      <c r="K67" s="140" t="s">
        <v>59</v>
      </c>
      <c r="L67" s="46"/>
      <c r="M67" s="48"/>
      <c r="N67" s="46" t="s">
        <v>58</v>
      </c>
      <c r="O67" s="48"/>
      <c r="P67" s="46" t="s">
        <v>31</v>
      </c>
      <c r="Q67" s="48"/>
      <c r="R67" s="46" t="s">
        <v>52</v>
      </c>
      <c r="S67" s="48"/>
      <c r="T67" s="142">
        <v>1</v>
      </c>
      <c r="U67" s="36"/>
    </row>
    <row r="68" spans="1:21" x14ac:dyDescent="0.15">
      <c r="A68" s="36"/>
      <c r="B68" s="98"/>
      <c r="C68" s="51"/>
      <c r="D68" s="176"/>
      <c r="E68" s="130"/>
      <c r="F68" s="132"/>
      <c r="G68" s="135"/>
      <c r="H68" s="132"/>
      <c r="I68" s="138"/>
      <c r="J68" s="138"/>
      <c r="K68" s="140"/>
      <c r="L68" s="46"/>
      <c r="M68" s="48"/>
      <c r="N68" s="55" t="s">
        <v>57</v>
      </c>
      <c r="O68" s="48"/>
      <c r="P68" s="46" t="s">
        <v>17</v>
      </c>
      <c r="Q68" s="48"/>
      <c r="R68" s="54" t="s">
        <v>56</v>
      </c>
      <c r="S68" s="48"/>
      <c r="T68" s="142"/>
      <c r="U68" s="36"/>
    </row>
    <row r="69" spans="1:21" x14ac:dyDescent="0.15">
      <c r="A69" s="36"/>
      <c r="B69" s="98"/>
      <c r="C69" s="51"/>
      <c r="D69" s="176"/>
      <c r="E69" s="130"/>
      <c r="F69" s="132"/>
      <c r="G69" s="135"/>
      <c r="H69" s="132"/>
      <c r="I69" s="138"/>
      <c r="J69" s="138"/>
      <c r="K69" s="140"/>
      <c r="L69" s="53"/>
      <c r="M69" s="48"/>
      <c r="N69" s="46"/>
      <c r="O69" s="48"/>
      <c r="P69" s="46" t="s">
        <v>16</v>
      </c>
      <c r="Q69" s="48"/>
      <c r="R69" s="54"/>
      <c r="S69" s="48"/>
      <c r="T69" s="142"/>
      <c r="U69" s="36"/>
    </row>
    <row r="70" spans="1:21" x14ac:dyDescent="0.15">
      <c r="A70" s="36"/>
      <c r="B70" s="98"/>
      <c r="C70" s="51"/>
      <c r="D70" s="176"/>
      <c r="E70" s="130"/>
      <c r="F70" s="132"/>
      <c r="G70" s="135"/>
      <c r="H70" s="132"/>
      <c r="I70" s="138"/>
      <c r="J70" s="138"/>
      <c r="K70" s="140"/>
      <c r="L70" s="53"/>
      <c r="M70" s="48"/>
      <c r="N70" s="46"/>
      <c r="O70" s="48"/>
      <c r="P70" s="46"/>
      <c r="Q70" s="48"/>
      <c r="R70" s="46"/>
      <c r="S70" s="48"/>
      <c r="T70" s="142"/>
      <c r="U70" s="36"/>
    </row>
    <row r="71" spans="1:21" x14ac:dyDescent="0.15">
      <c r="A71" s="36"/>
      <c r="B71" s="145"/>
      <c r="C71" s="51"/>
      <c r="D71" s="176"/>
      <c r="E71" s="130"/>
      <c r="F71" s="132"/>
      <c r="G71" s="135"/>
      <c r="H71" s="132"/>
      <c r="I71" s="138"/>
      <c r="J71" s="138"/>
      <c r="K71" s="140"/>
      <c r="L71" s="46"/>
      <c r="M71" s="48"/>
      <c r="N71" s="46"/>
      <c r="O71" s="48"/>
      <c r="P71" s="46"/>
      <c r="Q71" s="48"/>
      <c r="R71" s="46"/>
      <c r="S71" s="48"/>
      <c r="T71" s="142"/>
      <c r="U71" s="36"/>
    </row>
    <row r="72" spans="1:21" x14ac:dyDescent="0.15">
      <c r="A72" s="36"/>
      <c r="B72" s="153">
        <v>14</v>
      </c>
      <c r="C72" s="51"/>
      <c r="D72" s="176"/>
      <c r="E72" s="130">
        <v>1</v>
      </c>
      <c r="F72" s="132">
        <f>IF(T72&lt;&gt;"",4-T72,"")</f>
        <v>3</v>
      </c>
      <c r="G72" s="135"/>
      <c r="H72" s="132" t="str">
        <f>IFERROR(VLOOKUP(VALUE(E72&amp;F72&amp;$G$7), リスク値算定シーﾄ!$B$2:$C$28, 2, FALSE), "")</f>
        <v>B</v>
      </c>
      <c r="I72" s="138" t="s">
        <v>55</v>
      </c>
      <c r="J72" s="138"/>
      <c r="K72" s="140" t="s">
        <v>54</v>
      </c>
      <c r="L72" s="46" t="s">
        <v>53</v>
      </c>
      <c r="M72" s="48"/>
      <c r="N72" s="46"/>
      <c r="O72" s="48"/>
      <c r="P72" s="46" t="s">
        <v>31</v>
      </c>
      <c r="Q72" s="48"/>
      <c r="R72" s="46" t="s">
        <v>30</v>
      </c>
      <c r="S72" s="48"/>
      <c r="T72" s="142">
        <v>1</v>
      </c>
      <c r="U72" s="36"/>
    </row>
    <row r="73" spans="1:21" x14ac:dyDescent="0.15">
      <c r="A73" s="36"/>
      <c r="B73" s="98"/>
      <c r="C73" s="51"/>
      <c r="D73" s="176"/>
      <c r="E73" s="130"/>
      <c r="F73" s="132"/>
      <c r="G73" s="135"/>
      <c r="H73" s="132"/>
      <c r="I73" s="138"/>
      <c r="J73" s="138"/>
      <c r="K73" s="140"/>
      <c r="L73" s="46"/>
      <c r="M73" s="48"/>
      <c r="N73" s="52"/>
      <c r="O73" s="48"/>
      <c r="P73" s="46" t="s">
        <v>29</v>
      </c>
      <c r="Q73" s="48"/>
      <c r="R73" s="46" t="s">
        <v>52</v>
      </c>
      <c r="S73" s="48"/>
      <c r="T73" s="142"/>
      <c r="U73" s="36"/>
    </row>
    <row r="74" spans="1:21" x14ac:dyDescent="0.15">
      <c r="A74" s="36"/>
      <c r="B74" s="98"/>
      <c r="C74" s="51"/>
      <c r="D74" s="176"/>
      <c r="E74" s="130"/>
      <c r="F74" s="132"/>
      <c r="G74" s="135"/>
      <c r="H74" s="132"/>
      <c r="I74" s="138"/>
      <c r="J74" s="138"/>
      <c r="K74" s="140"/>
      <c r="L74" s="53"/>
      <c r="M74" s="48"/>
      <c r="N74" s="46"/>
      <c r="O74" s="48"/>
      <c r="P74" s="46" t="s">
        <v>17</v>
      </c>
      <c r="Q74" s="48"/>
      <c r="R74" s="46"/>
      <c r="S74" s="48"/>
      <c r="T74" s="142"/>
      <c r="U74" s="36"/>
    </row>
    <row r="75" spans="1:21" x14ac:dyDescent="0.15">
      <c r="A75" s="36"/>
      <c r="B75" s="98"/>
      <c r="C75" s="51"/>
      <c r="D75" s="176"/>
      <c r="E75" s="130"/>
      <c r="F75" s="132"/>
      <c r="G75" s="135"/>
      <c r="H75" s="132"/>
      <c r="I75" s="138"/>
      <c r="J75" s="138"/>
      <c r="K75" s="140"/>
      <c r="L75" s="53"/>
      <c r="M75" s="48"/>
      <c r="N75" s="46"/>
      <c r="O75" s="48"/>
      <c r="P75" s="46" t="s">
        <v>16</v>
      </c>
      <c r="Q75" s="48"/>
      <c r="R75" s="46"/>
      <c r="S75" s="48"/>
      <c r="T75" s="142"/>
      <c r="U75" s="36"/>
    </row>
    <row r="76" spans="1:21" x14ac:dyDescent="0.15">
      <c r="A76" s="36"/>
      <c r="B76" s="145"/>
      <c r="C76" s="51"/>
      <c r="D76" s="176"/>
      <c r="E76" s="130"/>
      <c r="F76" s="132"/>
      <c r="G76" s="135"/>
      <c r="H76" s="132"/>
      <c r="I76" s="138"/>
      <c r="J76" s="138"/>
      <c r="K76" s="140"/>
      <c r="L76" s="46"/>
      <c r="M76" s="48"/>
      <c r="N76" s="46"/>
      <c r="O76" s="48"/>
      <c r="P76" s="46"/>
      <c r="Q76" s="48"/>
      <c r="R76" s="46"/>
      <c r="S76" s="48"/>
      <c r="T76" s="142"/>
      <c r="U76" s="36"/>
    </row>
    <row r="77" spans="1:21" x14ac:dyDescent="0.15">
      <c r="A77" s="36"/>
      <c r="B77" s="153">
        <f>1+B72</f>
        <v>15</v>
      </c>
      <c r="C77" s="51"/>
      <c r="D77" s="176"/>
      <c r="E77" s="130">
        <v>1</v>
      </c>
      <c r="F77" s="132">
        <f>IF(T77&lt;&gt;"",4-T77,"")</f>
        <v>2</v>
      </c>
      <c r="G77" s="135"/>
      <c r="H77" s="132" t="str">
        <f>IFERROR(VLOOKUP(VALUE(E77&amp;F77&amp;$G$7), リスク値算定シーﾄ!$B$2:$C$28, 2, FALSE), "")</f>
        <v>C</v>
      </c>
      <c r="I77" s="154" t="s">
        <v>51</v>
      </c>
      <c r="J77" s="154"/>
      <c r="K77" s="140" t="s">
        <v>50</v>
      </c>
      <c r="L77" s="46" t="s">
        <v>41</v>
      </c>
      <c r="M77" s="48"/>
      <c r="N77" s="46" t="s">
        <v>41</v>
      </c>
      <c r="O77" s="48" t="s">
        <v>119</v>
      </c>
      <c r="P77" s="46" t="s">
        <v>41</v>
      </c>
      <c r="Q77" s="48"/>
      <c r="R77" s="46"/>
      <c r="S77" s="48"/>
      <c r="T77" s="142">
        <v>2</v>
      </c>
      <c r="U77" s="36"/>
    </row>
    <row r="78" spans="1:21" x14ac:dyDescent="0.15">
      <c r="A78" s="36"/>
      <c r="B78" s="98"/>
      <c r="C78" s="51"/>
      <c r="D78" s="176"/>
      <c r="E78" s="130"/>
      <c r="F78" s="132"/>
      <c r="G78" s="135"/>
      <c r="H78" s="132"/>
      <c r="I78" s="154"/>
      <c r="J78" s="154"/>
      <c r="K78" s="140"/>
      <c r="L78" s="46"/>
      <c r="M78" s="48"/>
      <c r="N78" s="52"/>
      <c r="O78" s="48"/>
      <c r="P78" s="46"/>
      <c r="Q78" s="48"/>
      <c r="R78" s="46"/>
      <c r="S78" s="48"/>
      <c r="T78" s="142"/>
      <c r="U78" s="36"/>
    </row>
    <row r="79" spans="1:21" x14ac:dyDescent="0.15">
      <c r="A79" s="36"/>
      <c r="B79" s="98"/>
      <c r="C79" s="51"/>
      <c r="D79" s="176"/>
      <c r="E79" s="130"/>
      <c r="F79" s="132"/>
      <c r="G79" s="135"/>
      <c r="H79" s="132"/>
      <c r="I79" s="154"/>
      <c r="J79" s="154"/>
      <c r="K79" s="140"/>
      <c r="L79" s="46"/>
      <c r="M79" s="48"/>
      <c r="N79" s="46"/>
      <c r="O79" s="48"/>
      <c r="P79" s="46"/>
      <c r="Q79" s="48"/>
      <c r="R79" s="46"/>
      <c r="S79" s="48"/>
      <c r="T79" s="142"/>
      <c r="U79" s="36"/>
    </row>
    <row r="80" spans="1:21" x14ac:dyDescent="0.15">
      <c r="A80" s="36"/>
      <c r="B80" s="98"/>
      <c r="C80" s="51"/>
      <c r="D80" s="176"/>
      <c r="E80" s="130"/>
      <c r="F80" s="132"/>
      <c r="G80" s="135"/>
      <c r="H80" s="132"/>
      <c r="I80" s="154"/>
      <c r="J80" s="154"/>
      <c r="K80" s="140"/>
      <c r="L80" s="46"/>
      <c r="M80" s="48"/>
      <c r="N80" s="46"/>
      <c r="O80" s="48"/>
      <c r="P80" s="46"/>
      <c r="Q80" s="48"/>
      <c r="R80" s="46"/>
      <c r="S80" s="48"/>
      <c r="T80" s="142"/>
      <c r="U80" s="36"/>
    </row>
    <row r="81" spans="1:21" x14ac:dyDescent="0.15">
      <c r="A81" s="36"/>
      <c r="B81" s="145"/>
      <c r="C81" s="51"/>
      <c r="D81" s="176"/>
      <c r="E81" s="130"/>
      <c r="F81" s="132"/>
      <c r="G81" s="135"/>
      <c r="H81" s="132"/>
      <c r="I81" s="154"/>
      <c r="J81" s="154"/>
      <c r="K81" s="140"/>
      <c r="L81" s="46"/>
      <c r="M81" s="48"/>
      <c r="N81" s="46"/>
      <c r="O81" s="48"/>
      <c r="P81" s="46"/>
      <c r="Q81" s="48"/>
      <c r="R81" s="46"/>
      <c r="S81" s="48"/>
      <c r="T81" s="142"/>
      <c r="U81" s="36"/>
    </row>
    <row r="82" spans="1:21" x14ac:dyDescent="0.15">
      <c r="A82" s="36"/>
      <c r="B82" s="153">
        <f>1+B77</f>
        <v>16</v>
      </c>
      <c r="C82" s="51"/>
      <c r="D82" s="176"/>
      <c r="E82" s="130">
        <v>3</v>
      </c>
      <c r="F82" s="132">
        <f>IF(T82&lt;&gt;"",4-T82,"")</f>
        <v>3</v>
      </c>
      <c r="G82" s="135"/>
      <c r="H82" s="132" t="str">
        <f>IFERROR(VLOOKUP(VALUE(E82&amp;F82&amp;$G$7), リスク値算定シーﾄ!$B$2:$C$28, 2, FALSE), "")</f>
        <v>A</v>
      </c>
      <c r="I82" s="154" t="s">
        <v>49</v>
      </c>
      <c r="J82" s="154"/>
      <c r="K82" s="140" t="s">
        <v>48</v>
      </c>
      <c r="L82" s="46" t="s">
        <v>47</v>
      </c>
      <c r="M82" s="48"/>
      <c r="N82" s="46" t="s">
        <v>47</v>
      </c>
      <c r="O82" s="48"/>
      <c r="P82" s="46"/>
      <c r="Q82" s="48"/>
      <c r="R82" s="46"/>
      <c r="S82" s="48"/>
      <c r="T82" s="142">
        <v>1</v>
      </c>
      <c r="U82" s="36"/>
    </row>
    <row r="83" spans="1:21" x14ac:dyDescent="0.15">
      <c r="A83" s="36"/>
      <c r="B83" s="98"/>
      <c r="C83" s="51"/>
      <c r="D83" s="176"/>
      <c r="E83" s="130"/>
      <c r="F83" s="132"/>
      <c r="G83" s="135"/>
      <c r="H83" s="132"/>
      <c r="I83" s="154"/>
      <c r="J83" s="154"/>
      <c r="K83" s="140"/>
      <c r="L83" s="46" t="s">
        <v>46</v>
      </c>
      <c r="M83" s="48"/>
      <c r="N83" s="46" t="s">
        <v>46</v>
      </c>
      <c r="O83" s="48"/>
      <c r="P83" s="46"/>
      <c r="Q83" s="48"/>
      <c r="R83" s="46"/>
      <c r="S83" s="48"/>
      <c r="T83" s="142"/>
      <c r="U83" s="36"/>
    </row>
    <row r="84" spans="1:21" x14ac:dyDescent="0.15">
      <c r="A84" s="36"/>
      <c r="B84" s="98"/>
      <c r="C84" s="51"/>
      <c r="D84" s="176"/>
      <c r="E84" s="130"/>
      <c r="F84" s="132"/>
      <c r="G84" s="135"/>
      <c r="H84" s="132"/>
      <c r="I84" s="154"/>
      <c r="J84" s="154"/>
      <c r="K84" s="140"/>
      <c r="L84" s="46" t="s">
        <v>45</v>
      </c>
      <c r="M84" s="48"/>
      <c r="N84" s="46" t="s">
        <v>45</v>
      </c>
      <c r="O84" s="48"/>
      <c r="P84" s="46"/>
      <c r="Q84" s="48"/>
      <c r="R84" s="46"/>
      <c r="S84" s="48"/>
      <c r="T84" s="142"/>
      <c r="U84" s="36"/>
    </row>
    <row r="85" spans="1:21" x14ac:dyDescent="0.15">
      <c r="A85" s="36"/>
      <c r="B85" s="98"/>
      <c r="C85" s="51"/>
      <c r="D85" s="176"/>
      <c r="E85" s="130"/>
      <c r="F85" s="132"/>
      <c r="G85" s="135"/>
      <c r="H85" s="132"/>
      <c r="I85" s="154"/>
      <c r="J85" s="154"/>
      <c r="K85" s="140"/>
      <c r="L85" s="46"/>
      <c r="M85" s="48"/>
      <c r="N85" s="46"/>
      <c r="O85" s="48"/>
      <c r="P85" s="46"/>
      <c r="Q85" s="48"/>
      <c r="R85" s="46"/>
      <c r="S85" s="45"/>
      <c r="T85" s="142"/>
      <c r="U85" s="36"/>
    </row>
    <row r="86" spans="1:21" x14ac:dyDescent="0.15">
      <c r="A86" s="36"/>
      <c r="B86" s="145"/>
      <c r="C86" s="51"/>
      <c r="D86" s="176"/>
      <c r="E86" s="130"/>
      <c r="F86" s="132"/>
      <c r="G86" s="135"/>
      <c r="H86" s="132"/>
      <c r="I86" s="154"/>
      <c r="J86" s="154"/>
      <c r="K86" s="140"/>
      <c r="L86" s="46"/>
      <c r="M86" s="48"/>
      <c r="N86" s="46"/>
      <c r="O86" s="48"/>
      <c r="P86" s="46"/>
      <c r="Q86" s="48"/>
      <c r="R86" s="46"/>
      <c r="S86" s="45"/>
      <c r="T86" s="142"/>
      <c r="U86" s="36"/>
    </row>
    <row r="87" spans="1:21" x14ac:dyDescent="0.15">
      <c r="A87" s="36"/>
      <c r="B87" s="153">
        <f>1+B82</f>
        <v>17</v>
      </c>
      <c r="C87" s="51"/>
      <c r="D87" s="176"/>
      <c r="E87" s="178"/>
      <c r="F87" s="179" t="str">
        <f>IF(T87&lt;&gt;"",4-T87,"")</f>
        <v/>
      </c>
      <c r="G87" s="135"/>
      <c r="H87" s="179" t="str">
        <f>IFERROR(VLOOKUP(VALUE(E87&amp;F87&amp;$G$7), リスク値算定シーﾄ!$B$2:$C$28, 2, FALSE), "")</f>
        <v/>
      </c>
      <c r="I87" s="180" t="s">
        <v>44</v>
      </c>
      <c r="J87" s="181"/>
      <c r="K87" s="186" t="s">
        <v>43</v>
      </c>
      <c r="L87" s="89" t="s">
        <v>42</v>
      </c>
      <c r="M87" s="90"/>
      <c r="N87" s="89"/>
      <c r="O87" s="90"/>
      <c r="P87" s="89" t="s">
        <v>31</v>
      </c>
      <c r="Q87" s="90"/>
      <c r="R87" s="89" t="s">
        <v>30</v>
      </c>
      <c r="S87" s="90"/>
      <c r="T87" s="189"/>
      <c r="U87" s="36"/>
    </row>
    <row r="88" spans="1:21" x14ac:dyDescent="0.15">
      <c r="A88" s="36"/>
      <c r="B88" s="98"/>
      <c r="C88" s="51"/>
      <c r="D88" s="176"/>
      <c r="E88" s="178"/>
      <c r="F88" s="179"/>
      <c r="G88" s="135"/>
      <c r="H88" s="179"/>
      <c r="I88" s="182"/>
      <c r="J88" s="183"/>
      <c r="K88" s="187"/>
      <c r="L88" s="89" t="s">
        <v>41</v>
      </c>
      <c r="M88" s="90"/>
      <c r="N88" s="92"/>
      <c r="O88" s="90"/>
      <c r="P88" s="89" t="s">
        <v>29</v>
      </c>
      <c r="Q88" s="90"/>
      <c r="R88" s="89"/>
      <c r="S88" s="90"/>
      <c r="T88" s="189"/>
      <c r="U88" s="36"/>
    </row>
    <row r="89" spans="1:21" x14ac:dyDescent="0.15">
      <c r="A89" s="36"/>
      <c r="B89" s="98"/>
      <c r="C89" s="51"/>
      <c r="D89" s="176"/>
      <c r="E89" s="178"/>
      <c r="F89" s="179"/>
      <c r="G89" s="135"/>
      <c r="H89" s="179"/>
      <c r="I89" s="182"/>
      <c r="J89" s="183"/>
      <c r="K89" s="187"/>
      <c r="L89" s="89"/>
      <c r="M89" s="90"/>
      <c r="N89" s="89"/>
      <c r="O89" s="90"/>
      <c r="P89" s="89" t="s">
        <v>17</v>
      </c>
      <c r="Q89" s="90"/>
      <c r="R89" s="89"/>
      <c r="S89" s="90"/>
      <c r="T89" s="189"/>
      <c r="U89" s="36"/>
    </row>
    <row r="90" spans="1:21" x14ac:dyDescent="0.15">
      <c r="A90" s="36"/>
      <c r="B90" s="98"/>
      <c r="C90" s="51"/>
      <c r="D90" s="176"/>
      <c r="E90" s="178"/>
      <c r="F90" s="179"/>
      <c r="G90" s="135"/>
      <c r="H90" s="179"/>
      <c r="I90" s="182"/>
      <c r="J90" s="183"/>
      <c r="K90" s="187"/>
      <c r="L90" s="89"/>
      <c r="M90" s="90"/>
      <c r="N90" s="89"/>
      <c r="O90" s="90"/>
      <c r="P90" s="89" t="s">
        <v>16</v>
      </c>
      <c r="Q90" s="90"/>
      <c r="R90" s="89"/>
      <c r="S90" s="90"/>
      <c r="T90" s="189"/>
      <c r="U90" s="36"/>
    </row>
    <row r="91" spans="1:21" x14ac:dyDescent="0.15">
      <c r="A91" s="36"/>
      <c r="B91" s="98"/>
      <c r="C91" s="51"/>
      <c r="D91" s="176"/>
      <c r="E91" s="178"/>
      <c r="F91" s="179"/>
      <c r="G91" s="135"/>
      <c r="H91" s="179"/>
      <c r="I91" s="182"/>
      <c r="J91" s="183"/>
      <c r="K91" s="187"/>
      <c r="L91" s="89"/>
      <c r="M91" s="90"/>
      <c r="N91" s="89"/>
      <c r="O91" s="90"/>
      <c r="P91" s="89" t="s">
        <v>40</v>
      </c>
      <c r="Q91" s="90"/>
      <c r="R91" s="89"/>
      <c r="S91" s="90"/>
      <c r="T91" s="189"/>
      <c r="U91" s="36"/>
    </row>
    <row r="92" spans="1:21" x14ac:dyDescent="0.15">
      <c r="A92" s="36"/>
      <c r="B92" s="145"/>
      <c r="C92" s="51"/>
      <c r="D92" s="176"/>
      <c r="E92" s="178"/>
      <c r="F92" s="179"/>
      <c r="G92" s="135"/>
      <c r="H92" s="179"/>
      <c r="I92" s="184"/>
      <c r="J92" s="185"/>
      <c r="K92" s="188"/>
      <c r="L92" s="89"/>
      <c r="M92" s="90"/>
      <c r="N92" s="89"/>
      <c r="O92" s="90"/>
      <c r="P92" s="89" t="s">
        <v>39</v>
      </c>
      <c r="Q92" s="90"/>
      <c r="R92" s="89"/>
      <c r="S92" s="90"/>
      <c r="T92" s="189"/>
      <c r="U92" s="36"/>
    </row>
    <row r="93" spans="1:21" x14ac:dyDescent="0.15">
      <c r="A93" s="36"/>
      <c r="B93" s="153">
        <f>1+B87</f>
        <v>18</v>
      </c>
      <c r="C93" s="51"/>
      <c r="D93" s="176"/>
      <c r="E93" s="178"/>
      <c r="F93" s="179" t="str">
        <f>IF(T93&lt;&gt;"",4-T93,"")</f>
        <v/>
      </c>
      <c r="G93" s="135"/>
      <c r="H93" s="179" t="str">
        <f>IFERROR(VLOOKUP(VALUE(E93&amp;F93&amp;$G$7), リスク値算定シーﾄ!$B$2:$C$28, 2, FALSE), "")</f>
        <v/>
      </c>
      <c r="I93" s="180" t="s">
        <v>38</v>
      </c>
      <c r="J93" s="181"/>
      <c r="K93" s="186" t="s">
        <v>37</v>
      </c>
      <c r="L93" s="89" t="s">
        <v>36</v>
      </c>
      <c r="M93" s="90"/>
      <c r="N93" s="89"/>
      <c r="O93" s="90"/>
      <c r="P93" s="89" t="s">
        <v>31</v>
      </c>
      <c r="Q93" s="90"/>
      <c r="R93" s="89" t="s">
        <v>30</v>
      </c>
      <c r="S93" s="90"/>
      <c r="T93" s="189"/>
      <c r="U93" s="36"/>
    </row>
    <row r="94" spans="1:21" x14ac:dyDescent="0.15">
      <c r="A94" s="36"/>
      <c r="B94" s="98"/>
      <c r="C94" s="51"/>
      <c r="D94" s="176"/>
      <c r="E94" s="178"/>
      <c r="F94" s="179"/>
      <c r="G94" s="135"/>
      <c r="H94" s="179"/>
      <c r="I94" s="182"/>
      <c r="J94" s="183"/>
      <c r="K94" s="187"/>
      <c r="L94" s="89" t="s">
        <v>0</v>
      </c>
      <c r="M94" s="90"/>
      <c r="N94" s="92"/>
      <c r="O94" s="90"/>
      <c r="P94" s="89" t="s">
        <v>29</v>
      </c>
      <c r="Q94" s="90"/>
      <c r="R94" s="89"/>
      <c r="S94" s="90"/>
      <c r="T94" s="189"/>
      <c r="U94" s="36"/>
    </row>
    <row r="95" spans="1:21" x14ac:dyDescent="0.15">
      <c r="A95" s="36"/>
      <c r="B95" s="98"/>
      <c r="C95" s="51"/>
      <c r="D95" s="176"/>
      <c r="E95" s="178"/>
      <c r="F95" s="179"/>
      <c r="G95" s="135"/>
      <c r="H95" s="179"/>
      <c r="I95" s="182"/>
      <c r="J95" s="183"/>
      <c r="K95" s="187"/>
      <c r="L95" s="89" t="s">
        <v>35</v>
      </c>
      <c r="M95" s="90"/>
      <c r="N95" s="89"/>
      <c r="O95" s="90"/>
      <c r="P95" s="89" t="s">
        <v>17</v>
      </c>
      <c r="Q95" s="90"/>
      <c r="R95" s="89"/>
      <c r="S95" s="90"/>
      <c r="T95" s="189"/>
      <c r="U95" s="36"/>
    </row>
    <row r="96" spans="1:21" x14ac:dyDescent="0.15">
      <c r="A96" s="36"/>
      <c r="B96" s="98"/>
      <c r="C96" s="51"/>
      <c r="D96" s="176"/>
      <c r="E96" s="178"/>
      <c r="F96" s="179"/>
      <c r="G96" s="135"/>
      <c r="H96" s="179"/>
      <c r="I96" s="182"/>
      <c r="J96" s="183"/>
      <c r="K96" s="187"/>
      <c r="L96" s="89"/>
      <c r="M96" s="90"/>
      <c r="N96" s="89"/>
      <c r="O96" s="90"/>
      <c r="P96" s="89" t="s">
        <v>16</v>
      </c>
      <c r="Q96" s="90"/>
      <c r="R96" s="89"/>
      <c r="S96" s="90"/>
      <c r="T96" s="189"/>
      <c r="U96" s="36"/>
    </row>
    <row r="97" spans="1:27" x14ac:dyDescent="0.15">
      <c r="A97" s="36"/>
      <c r="B97" s="145"/>
      <c r="C97" s="51"/>
      <c r="D97" s="176"/>
      <c r="E97" s="178"/>
      <c r="F97" s="179"/>
      <c r="G97" s="135"/>
      <c r="H97" s="179"/>
      <c r="I97" s="184"/>
      <c r="J97" s="185"/>
      <c r="K97" s="188"/>
      <c r="L97" s="89"/>
      <c r="M97" s="90"/>
      <c r="N97" s="89"/>
      <c r="O97" s="90"/>
      <c r="P97" s="89"/>
      <c r="Q97" s="90"/>
      <c r="R97" s="89"/>
      <c r="S97" s="90"/>
      <c r="T97" s="189"/>
      <c r="U97" s="36"/>
    </row>
    <row r="98" spans="1:27" x14ac:dyDescent="0.15">
      <c r="A98" s="36"/>
      <c r="B98" s="153">
        <f>1+B93</f>
        <v>19</v>
      </c>
      <c r="C98" s="51"/>
      <c r="D98" s="176"/>
      <c r="E98" s="178"/>
      <c r="F98" s="179" t="str">
        <f>IF(T98&lt;&gt;"",4-T98,"")</f>
        <v/>
      </c>
      <c r="G98" s="135"/>
      <c r="H98" s="179" t="str">
        <f>IFERROR(VLOOKUP(VALUE(E98&amp;F98&amp;$G$7), リスク値算定シーﾄ!$B$2:$C$28, 2, FALSE), "")</f>
        <v/>
      </c>
      <c r="I98" s="191" t="s">
        <v>34</v>
      </c>
      <c r="J98" s="191"/>
      <c r="K98" s="190" t="s">
        <v>33</v>
      </c>
      <c r="L98" s="89" t="s">
        <v>118</v>
      </c>
      <c r="M98" s="90"/>
      <c r="N98" s="89"/>
      <c r="O98" s="90"/>
      <c r="P98" s="89" t="s">
        <v>31</v>
      </c>
      <c r="Q98" s="90"/>
      <c r="R98" s="89" t="s">
        <v>30</v>
      </c>
      <c r="S98" s="90"/>
      <c r="T98" s="189"/>
      <c r="U98" s="36"/>
    </row>
    <row r="99" spans="1:27" x14ac:dyDescent="0.15">
      <c r="A99" s="36"/>
      <c r="B99" s="98"/>
      <c r="C99" s="51"/>
      <c r="D99" s="176"/>
      <c r="E99" s="178"/>
      <c r="F99" s="179"/>
      <c r="G99" s="135"/>
      <c r="H99" s="179"/>
      <c r="I99" s="191"/>
      <c r="J99" s="191"/>
      <c r="K99" s="190"/>
      <c r="L99" s="89"/>
      <c r="M99" s="90"/>
      <c r="N99" s="89"/>
      <c r="O99" s="90"/>
      <c r="P99" s="89" t="s">
        <v>29</v>
      </c>
      <c r="Q99" s="90"/>
      <c r="R99" s="89"/>
      <c r="S99" s="90"/>
      <c r="T99" s="189"/>
      <c r="U99" s="36"/>
    </row>
    <row r="100" spans="1:27" x14ac:dyDescent="0.15">
      <c r="A100" s="36"/>
      <c r="B100" s="98"/>
      <c r="C100" s="51"/>
      <c r="D100" s="176"/>
      <c r="E100" s="178"/>
      <c r="F100" s="179"/>
      <c r="G100" s="135"/>
      <c r="H100" s="179"/>
      <c r="I100" s="191"/>
      <c r="J100" s="191"/>
      <c r="K100" s="190"/>
      <c r="L100" s="89"/>
      <c r="M100" s="90"/>
      <c r="N100" s="89"/>
      <c r="O100" s="90"/>
      <c r="P100" s="89" t="s">
        <v>17</v>
      </c>
      <c r="Q100" s="90"/>
      <c r="R100" s="89"/>
      <c r="S100" s="90"/>
      <c r="T100" s="189"/>
      <c r="U100" s="36"/>
    </row>
    <row r="101" spans="1:27" x14ac:dyDescent="0.15">
      <c r="A101" s="36"/>
      <c r="B101" s="98"/>
      <c r="C101" s="51"/>
      <c r="D101" s="176"/>
      <c r="E101" s="178"/>
      <c r="F101" s="179"/>
      <c r="G101" s="135"/>
      <c r="H101" s="179"/>
      <c r="I101" s="191"/>
      <c r="J101" s="191"/>
      <c r="K101" s="190"/>
      <c r="L101" s="89"/>
      <c r="M101" s="90"/>
      <c r="N101" s="89"/>
      <c r="O101" s="90"/>
      <c r="P101" s="89" t="s">
        <v>16</v>
      </c>
      <c r="Q101" s="90"/>
      <c r="R101" s="89"/>
      <c r="S101" s="88"/>
      <c r="T101" s="189"/>
      <c r="U101" s="36"/>
    </row>
    <row r="102" spans="1:27" x14ac:dyDescent="0.15">
      <c r="A102" s="36"/>
      <c r="B102" s="145"/>
      <c r="C102" s="51"/>
      <c r="D102" s="176"/>
      <c r="E102" s="178"/>
      <c r="F102" s="179"/>
      <c r="G102" s="135"/>
      <c r="H102" s="179"/>
      <c r="I102" s="191"/>
      <c r="J102" s="191"/>
      <c r="K102" s="190"/>
      <c r="L102" s="89"/>
      <c r="M102" s="90"/>
      <c r="N102" s="89"/>
      <c r="O102" s="90"/>
      <c r="P102" s="89"/>
      <c r="Q102" s="90"/>
      <c r="R102" s="89"/>
      <c r="S102" s="88"/>
      <c r="T102" s="189"/>
      <c r="U102" s="36"/>
    </row>
    <row r="103" spans="1:27" x14ac:dyDescent="0.15">
      <c r="A103" s="36"/>
      <c r="B103" s="153">
        <f>1+B98</f>
        <v>20</v>
      </c>
      <c r="C103" s="51"/>
      <c r="D103" s="176"/>
      <c r="E103" s="178"/>
      <c r="F103" s="179" t="str">
        <f>IF(T103&lt;&gt;"",4-T103,"")</f>
        <v/>
      </c>
      <c r="G103" s="135"/>
      <c r="H103" s="179" t="str">
        <f>IFERROR(VLOOKUP(VALUE(E103&amp;F103&amp;$G$7), リスク値算定シーﾄ!$B$2:$C$28, 2, FALSE), "")</f>
        <v/>
      </c>
      <c r="I103" s="180" t="s">
        <v>28</v>
      </c>
      <c r="J103" s="181"/>
      <c r="K103" s="186" t="s">
        <v>27</v>
      </c>
      <c r="L103" s="89" t="s">
        <v>24</v>
      </c>
      <c r="M103" s="90"/>
      <c r="N103" s="89"/>
      <c r="O103" s="90"/>
      <c r="P103" s="89"/>
      <c r="Q103" s="90"/>
      <c r="R103" s="89"/>
      <c r="S103" s="90"/>
      <c r="T103" s="189"/>
      <c r="U103" s="36"/>
    </row>
    <row r="104" spans="1:27" x14ac:dyDescent="0.15">
      <c r="A104" s="36"/>
      <c r="B104" s="98"/>
      <c r="C104" s="51"/>
      <c r="D104" s="176"/>
      <c r="E104" s="178"/>
      <c r="F104" s="179"/>
      <c r="G104" s="135"/>
      <c r="H104" s="179"/>
      <c r="I104" s="182"/>
      <c r="J104" s="183"/>
      <c r="K104" s="187"/>
      <c r="L104" s="89" t="s">
        <v>23</v>
      </c>
      <c r="M104" s="90"/>
      <c r="N104" s="92"/>
      <c r="O104" s="90"/>
      <c r="P104" s="89"/>
      <c r="Q104" s="90"/>
      <c r="R104" s="89"/>
      <c r="S104" s="90"/>
      <c r="T104" s="189"/>
      <c r="U104" s="36"/>
    </row>
    <row r="105" spans="1:27" x14ac:dyDescent="0.15">
      <c r="A105" s="36"/>
      <c r="B105" s="98"/>
      <c r="C105" s="51"/>
      <c r="D105" s="176"/>
      <c r="E105" s="178"/>
      <c r="F105" s="179"/>
      <c r="G105" s="135"/>
      <c r="H105" s="179"/>
      <c r="I105" s="182"/>
      <c r="J105" s="183"/>
      <c r="K105" s="187"/>
      <c r="L105" s="89" t="s">
        <v>22</v>
      </c>
      <c r="M105" s="90"/>
      <c r="N105" s="89"/>
      <c r="O105" s="90"/>
      <c r="P105" s="89"/>
      <c r="Q105" s="90"/>
      <c r="R105" s="89"/>
      <c r="S105" s="90"/>
      <c r="T105" s="189"/>
      <c r="U105" s="36"/>
    </row>
    <row r="106" spans="1:27" x14ac:dyDescent="0.15">
      <c r="A106" s="36"/>
      <c r="B106" s="98"/>
      <c r="C106" s="51"/>
      <c r="D106" s="176"/>
      <c r="E106" s="178"/>
      <c r="F106" s="179"/>
      <c r="G106" s="135"/>
      <c r="H106" s="179"/>
      <c r="I106" s="182"/>
      <c r="J106" s="183"/>
      <c r="K106" s="187"/>
      <c r="L106" s="91" t="s">
        <v>117</v>
      </c>
      <c r="M106" s="90"/>
      <c r="N106" s="89"/>
      <c r="O106" s="90"/>
      <c r="P106" s="89"/>
      <c r="Q106" s="90"/>
      <c r="R106" s="89"/>
      <c r="S106" s="90"/>
      <c r="T106" s="189"/>
      <c r="U106" s="36"/>
    </row>
    <row r="107" spans="1:27" x14ac:dyDescent="0.15">
      <c r="A107" s="36"/>
      <c r="B107" s="145"/>
      <c r="C107" s="51"/>
      <c r="D107" s="176"/>
      <c r="E107" s="178"/>
      <c r="F107" s="179"/>
      <c r="G107" s="135"/>
      <c r="H107" s="179"/>
      <c r="I107" s="184"/>
      <c r="J107" s="185"/>
      <c r="K107" s="188"/>
      <c r="L107" s="89"/>
      <c r="M107" s="90"/>
      <c r="N107" s="89"/>
      <c r="O107" s="90"/>
      <c r="P107" s="89"/>
      <c r="Q107" s="90"/>
      <c r="R107" s="89"/>
      <c r="S107" s="90"/>
      <c r="T107" s="189"/>
      <c r="U107" s="36"/>
      <c r="AA107" s="36"/>
    </row>
    <row r="108" spans="1:27" x14ac:dyDescent="0.15">
      <c r="A108" s="36"/>
      <c r="B108" s="153">
        <f>1+B103</f>
        <v>21</v>
      </c>
      <c r="C108" s="51"/>
      <c r="D108" s="176"/>
      <c r="E108" s="178"/>
      <c r="F108" s="179" t="str">
        <f>IF(T108&lt;&gt;"",4-T108,"")</f>
        <v/>
      </c>
      <c r="G108" s="135"/>
      <c r="H108" s="179" t="str">
        <f>IFERROR(VLOOKUP(VALUE(E108&amp;F108&amp;$G$7), リスク値算定シーﾄ!$B$2:$C$28, 2, FALSE), "")</f>
        <v/>
      </c>
      <c r="I108" s="191" t="s">
        <v>26</v>
      </c>
      <c r="J108" s="191"/>
      <c r="K108" s="190" t="s">
        <v>25</v>
      </c>
      <c r="L108" s="89" t="s">
        <v>24</v>
      </c>
      <c r="M108" s="90"/>
      <c r="N108" s="89"/>
      <c r="O108" s="90"/>
      <c r="P108" s="89" t="s">
        <v>17</v>
      </c>
      <c r="Q108" s="90"/>
      <c r="R108" s="89"/>
      <c r="S108" s="90"/>
      <c r="T108" s="189"/>
      <c r="U108" s="36"/>
    </row>
    <row r="109" spans="1:27" x14ac:dyDescent="0.15">
      <c r="A109" s="36"/>
      <c r="B109" s="98"/>
      <c r="C109" s="51"/>
      <c r="D109" s="176"/>
      <c r="E109" s="178"/>
      <c r="F109" s="179"/>
      <c r="G109" s="135"/>
      <c r="H109" s="179"/>
      <c r="I109" s="191"/>
      <c r="J109" s="191"/>
      <c r="K109" s="190"/>
      <c r="L109" s="89" t="s">
        <v>23</v>
      </c>
      <c r="M109" s="90"/>
      <c r="N109" s="89"/>
      <c r="O109" s="90"/>
      <c r="P109" s="89" t="s">
        <v>16</v>
      </c>
      <c r="Q109" s="90"/>
      <c r="R109" s="89"/>
      <c r="S109" s="90"/>
      <c r="T109" s="189"/>
      <c r="U109" s="36"/>
    </row>
    <row r="110" spans="1:27" x14ac:dyDescent="0.15">
      <c r="A110" s="36"/>
      <c r="B110" s="98"/>
      <c r="C110" s="51"/>
      <c r="D110" s="176"/>
      <c r="E110" s="178"/>
      <c r="F110" s="179"/>
      <c r="G110" s="135"/>
      <c r="H110" s="179"/>
      <c r="I110" s="191"/>
      <c r="J110" s="191"/>
      <c r="K110" s="190"/>
      <c r="L110" s="89" t="s">
        <v>22</v>
      </c>
      <c r="M110" s="90"/>
      <c r="N110" s="89"/>
      <c r="O110" s="90"/>
      <c r="P110" s="89"/>
      <c r="Q110" s="90"/>
      <c r="R110" s="89"/>
      <c r="S110" s="90"/>
      <c r="T110" s="189"/>
      <c r="U110" s="36"/>
    </row>
    <row r="111" spans="1:27" x14ac:dyDescent="0.15">
      <c r="A111" s="36"/>
      <c r="B111" s="98"/>
      <c r="C111" s="51"/>
      <c r="D111" s="176"/>
      <c r="E111" s="178"/>
      <c r="F111" s="179"/>
      <c r="G111" s="135"/>
      <c r="H111" s="179"/>
      <c r="I111" s="191"/>
      <c r="J111" s="191"/>
      <c r="K111" s="190"/>
      <c r="L111" s="91" t="s">
        <v>117</v>
      </c>
      <c r="M111" s="90"/>
      <c r="N111" s="89"/>
      <c r="O111" s="90"/>
      <c r="P111" s="89"/>
      <c r="Q111" s="90"/>
      <c r="R111" s="89"/>
      <c r="S111" s="88"/>
      <c r="T111" s="189"/>
      <c r="U111" s="36"/>
    </row>
    <row r="112" spans="1:27" x14ac:dyDescent="0.15">
      <c r="A112" s="36"/>
      <c r="B112" s="145"/>
      <c r="C112" s="49"/>
      <c r="D112" s="176"/>
      <c r="E112" s="192"/>
      <c r="F112" s="179"/>
      <c r="G112" s="135"/>
      <c r="H112" s="179"/>
      <c r="I112" s="193"/>
      <c r="J112" s="193"/>
      <c r="K112" s="186"/>
      <c r="L112" s="89"/>
      <c r="M112" s="90"/>
      <c r="N112" s="89"/>
      <c r="O112" s="90"/>
      <c r="P112" s="89"/>
      <c r="Q112" s="90"/>
      <c r="R112" s="89"/>
      <c r="S112" s="88"/>
      <c r="T112" s="189"/>
      <c r="U112" s="36"/>
    </row>
    <row r="113" spans="1:21" x14ac:dyDescent="0.15">
      <c r="A113" s="36"/>
      <c r="B113" s="153">
        <f>1+B108</f>
        <v>22</v>
      </c>
      <c r="C113" s="49"/>
      <c r="D113" s="176"/>
      <c r="E113" s="179"/>
      <c r="F113" s="196" t="str">
        <f>IF(T113&lt;&gt;"",4-T113,"")</f>
        <v/>
      </c>
      <c r="G113" s="135"/>
      <c r="H113" s="179" t="str">
        <f>IFERROR(VLOOKUP(VALUE(E113&amp;F113&amp;$G$7), リスク値算定シーﾄ!$B$2:$C$28, 2, FALSE), "")</f>
        <v/>
      </c>
      <c r="I113" s="197" t="s">
        <v>21</v>
      </c>
      <c r="J113" s="198"/>
      <c r="K113" s="190" t="s">
        <v>20</v>
      </c>
      <c r="L113" s="89" t="s">
        <v>19</v>
      </c>
      <c r="M113" s="90"/>
      <c r="N113" s="89"/>
      <c r="O113" s="90"/>
      <c r="P113" s="89" t="s">
        <v>19</v>
      </c>
      <c r="Q113" s="90"/>
      <c r="R113" s="89"/>
      <c r="S113" s="88"/>
      <c r="T113" s="189"/>
      <c r="U113" s="36"/>
    </row>
    <row r="114" spans="1:21" x14ac:dyDescent="0.15">
      <c r="A114" s="36"/>
      <c r="B114" s="98"/>
      <c r="C114" s="49"/>
      <c r="D114" s="176"/>
      <c r="E114" s="179"/>
      <c r="F114" s="179"/>
      <c r="G114" s="135"/>
      <c r="H114" s="179"/>
      <c r="I114" s="197"/>
      <c r="J114" s="198"/>
      <c r="K114" s="190"/>
      <c r="L114" s="91" t="s">
        <v>117</v>
      </c>
      <c r="M114" s="90"/>
      <c r="N114" s="89"/>
      <c r="O114" s="90"/>
      <c r="P114" s="89" t="s">
        <v>17</v>
      </c>
      <c r="Q114" s="90"/>
      <c r="R114" s="89"/>
      <c r="S114" s="88"/>
      <c r="T114" s="189"/>
      <c r="U114" s="36"/>
    </row>
    <row r="115" spans="1:21" x14ac:dyDescent="0.15">
      <c r="A115" s="36"/>
      <c r="B115" s="98"/>
      <c r="C115" s="49"/>
      <c r="D115" s="176"/>
      <c r="E115" s="179"/>
      <c r="F115" s="179"/>
      <c r="G115" s="135"/>
      <c r="H115" s="179"/>
      <c r="I115" s="197"/>
      <c r="J115" s="198"/>
      <c r="K115" s="190"/>
      <c r="L115" s="89"/>
      <c r="M115" s="90"/>
      <c r="N115" s="89"/>
      <c r="O115" s="90"/>
      <c r="P115" s="89" t="s">
        <v>16</v>
      </c>
      <c r="Q115" s="90"/>
      <c r="R115" s="89"/>
      <c r="S115" s="88"/>
      <c r="T115" s="189"/>
      <c r="U115" s="36"/>
    </row>
    <row r="116" spans="1:21" x14ac:dyDescent="0.15">
      <c r="A116" s="36"/>
      <c r="B116" s="98"/>
      <c r="C116" s="49"/>
      <c r="D116" s="176"/>
      <c r="E116" s="179"/>
      <c r="F116" s="179"/>
      <c r="G116" s="135"/>
      <c r="H116" s="179"/>
      <c r="I116" s="197"/>
      <c r="J116" s="198"/>
      <c r="K116" s="190"/>
      <c r="L116" s="89"/>
      <c r="M116" s="90"/>
      <c r="N116" s="89"/>
      <c r="O116" s="90"/>
      <c r="P116" s="89"/>
      <c r="Q116" s="90"/>
      <c r="R116" s="89"/>
      <c r="S116" s="88"/>
      <c r="T116" s="189"/>
      <c r="U116" s="36"/>
    </row>
    <row r="117" spans="1:21" ht="15" thickBot="1" x14ac:dyDescent="0.2">
      <c r="A117" s="36"/>
      <c r="B117" s="162"/>
      <c r="C117" s="44"/>
      <c r="D117" s="177"/>
      <c r="E117" s="195"/>
      <c r="F117" s="195"/>
      <c r="G117" s="136"/>
      <c r="H117" s="195"/>
      <c r="I117" s="199"/>
      <c r="J117" s="200"/>
      <c r="K117" s="201"/>
      <c r="L117" s="86"/>
      <c r="M117" s="87"/>
      <c r="N117" s="86"/>
      <c r="O117" s="87"/>
      <c r="P117" s="86"/>
      <c r="Q117" s="87"/>
      <c r="R117" s="86"/>
      <c r="S117" s="85"/>
      <c r="T117" s="194"/>
      <c r="U117" s="36"/>
    </row>
    <row r="118" spans="1:21" ht="14.25" customHeight="1" x14ac:dyDescent="0.15">
      <c r="A118" s="36"/>
      <c r="B118" s="37"/>
      <c r="C118" s="37"/>
      <c r="D118" s="40"/>
      <c r="E118" s="38"/>
      <c r="F118" s="38"/>
      <c r="G118" s="38"/>
      <c r="H118" s="38"/>
      <c r="I118" s="36"/>
      <c r="J118" s="36"/>
      <c r="K118" s="39"/>
      <c r="L118" s="38"/>
      <c r="M118" s="37"/>
      <c r="N118" s="38"/>
      <c r="O118" s="37"/>
      <c r="P118" s="38"/>
      <c r="Q118" s="37"/>
      <c r="R118" s="38"/>
      <c r="S118" s="37"/>
      <c r="T118" s="37"/>
    </row>
  </sheetData>
  <mergeCells count="170">
    <mergeCell ref="T113:T117"/>
    <mergeCell ref="B113:B117"/>
    <mergeCell ref="E113:E117"/>
    <mergeCell ref="F113:F117"/>
    <mergeCell ref="H113:H117"/>
    <mergeCell ref="I113:J117"/>
    <mergeCell ref="K113:K117"/>
    <mergeCell ref="B108:B112"/>
    <mergeCell ref="E108:E112"/>
    <mergeCell ref="F108:F112"/>
    <mergeCell ref="H108:H112"/>
    <mergeCell ref="I108:J112"/>
    <mergeCell ref="K108:K112"/>
    <mergeCell ref="T108:T112"/>
    <mergeCell ref="B103:B107"/>
    <mergeCell ref="E103:E107"/>
    <mergeCell ref="K98:K102"/>
    <mergeCell ref="T98:T102"/>
    <mergeCell ref="B93:B97"/>
    <mergeCell ref="E93:E97"/>
    <mergeCell ref="F93:F97"/>
    <mergeCell ref="H93:H97"/>
    <mergeCell ref="I93:J97"/>
    <mergeCell ref="K93:K97"/>
    <mergeCell ref="F103:F107"/>
    <mergeCell ref="H103:H107"/>
    <mergeCell ref="I103:J107"/>
    <mergeCell ref="K103:K107"/>
    <mergeCell ref="T93:T97"/>
    <mergeCell ref="B98:B102"/>
    <mergeCell ref="E98:E102"/>
    <mergeCell ref="F98:F102"/>
    <mergeCell ref="H98:H102"/>
    <mergeCell ref="I98:J102"/>
    <mergeCell ref="T103:T107"/>
    <mergeCell ref="B87:B92"/>
    <mergeCell ref="E87:E92"/>
    <mergeCell ref="F87:F92"/>
    <mergeCell ref="H87:H92"/>
    <mergeCell ref="I87:J92"/>
    <mergeCell ref="K87:K92"/>
    <mergeCell ref="T87:T92"/>
    <mergeCell ref="B82:B86"/>
    <mergeCell ref="E82:E86"/>
    <mergeCell ref="K77:K81"/>
    <mergeCell ref="T77:T81"/>
    <mergeCell ref="B72:B76"/>
    <mergeCell ref="E72:E76"/>
    <mergeCell ref="F72:F76"/>
    <mergeCell ref="H72:H76"/>
    <mergeCell ref="I72:J76"/>
    <mergeCell ref="K72:K76"/>
    <mergeCell ref="F82:F86"/>
    <mergeCell ref="H82:H86"/>
    <mergeCell ref="I82:J86"/>
    <mergeCell ref="K82:K86"/>
    <mergeCell ref="T72:T76"/>
    <mergeCell ref="B77:B81"/>
    <mergeCell ref="E77:E81"/>
    <mergeCell ref="F77:F81"/>
    <mergeCell ref="H77:H81"/>
    <mergeCell ref="I77:J81"/>
    <mergeCell ref="T82:T86"/>
    <mergeCell ref="B62:B66"/>
    <mergeCell ref="E62:E66"/>
    <mergeCell ref="F62:F66"/>
    <mergeCell ref="H62:H66"/>
    <mergeCell ref="I62:J66"/>
    <mergeCell ref="K62:K66"/>
    <mergeCell ref="T62:T66"/>
    <mergeCell ref="B57:B61"/>
    <mergeCell ref="E57:E61"/>
    <mergeCell ref="K52:K56"/>
    <mergeCell ref="T52:T56"/>
    <mergeCell ref="B47:B51"/>
    <mergeCell ref="E47:E51"/>
    <mergeCell ref="F47:F51"/>
    <mergeCell ref="H47:H51"/>
    <mergeCell ref="I47:J51"/>
    <mergeCell ref="K47:K51"/>
    <mergeCell ref="F57:F61"/>
    <mergeCell ref="H57:H61"/>
    <mergeCell ref="I57:J61"/>
    <mergeCell ref="K57:K61"/>
    <mergeCell ref="T47:T51"/>
    <mergeCell ref="B52:B56"/>
    <mergeCell ref="E52:E56"/>
    <mergeCell ref="F52:F56"/>
    <mergeCell ref="H52:H56"/>
    <mergeCell ref="I52:J56"/>
    <mergeCell ref="T57:T61"/>
    <mergeCell ref="F27:F31"/>
    <mergeCell ref="H27:H31"/>
    <mergeCell ref="I27:J31"/>
    <mergeCell ref="T37:T41"/>
    <mergeCell ref="B42:B46"/>
    <mergeCell ref="E42:E46"/>
    <mergeCell ref="F42:F46"/>
    <mergeCell ref="H42:H46"/>
    <mergeCell ref="I42:J46"/>
    <mergeCell ref="K42:K46"/>
    <mergeCell ref="T42:T46"/>
    <mergeCell ref="B37:B41"/>
    <mergeCell ref="E37:E41"/>
    <mergeCell ref="K27:K31"/>
    <mergeCell ref="F7:F11"/>
    <mergeCell ref="G7:G117"/>
    <mergeCell ref="H7:H11"/>
    <mergeCell ref="I7:J11"/>
    <mergeCell ref="K7:K11"/>
    <mergeCell ref="F17:F21"/>
    <mergeCell ref="T27:T31"/>
    <mergeCell ref="B32:B36"/>
    <mergeCell ref="E32:E36"/>
    <mergeCell ref="F32:F36"/>
    <mergeCell ref="H32:H36"/>
    <mergeCell ref="I32:J36"/>
    <mergeCell ref="K32:K36"/>
    <mergeCell ref="T32:T36"/>
    <mergeCell ref="B27:B31"/>
    <mergeCell ref="E27:E31"/>
    <mergeCell ref="F37:F41"/>
    <mergeCell ref="H37:H41"/>
    <mergeCell ref="I37:J41"/>
    <mergeCell ref="K37:K41"/>
    <mergeCell ref="H17:H21"/>
    <mergeCell ref="I17:J21"/>
    <mergeCell ref="K17:K21"/>
    <mergeCell ref="E17:E21"/>
    <mergeCell ref="T7:T11"/>
    <mergeCell ref="B12:B16"/>
    <mergeCell ref="E12:E16"/>
    <mergeCell ref="F12:F16"/>
    <mergeCell ref="H12:H16"/>
    <mergeCell ref="I12:J16"/>
    <mergeCell ref="K12:K16"/>
    <mergeCell ref="T12:T16"/>
    <mergeCell ref="B1:T1"/>
    <mergeCell ref="B4:B6"/>
    <mergeCell ref="C4:C6"/>
    <mergeCell ref="D4:D6"/>
    <mergeCell ref="E4:G5"/>
    <mergeCell ref="I4:J6"/>
    <mergeCell ref="K4:K6"/>
    <mergeCell ref="L4:S4"/>
    <mergeCell ref="L5:O5"/>
    <mergeCell ref="P5:Q6"/>
    <mergeCell ref="R5:S6"/>
    <mergeCell ref="T5:T6"/>
    <mergeCell ref="L6:M6"/>
    <mergeCell ref="N6:O6"/>
    <mergeCell ref="B7:B11"/>
    <mergeCell ref="D7:D117"/>
    <mergeCell ref="E7:E11"/>
    <mergeCell ref="B67:B71"/>
    <mergeCell ref="E67:E71"/>
    <mergeCell ref="F67:F71"/>
    <mergeCell ref="H67:H71"/>
    <mergeCell ref="I67:J71"/>
    <mergeCell ref="K67:K71"/>
    <mergeCell ref="T67:T71"/>
    <mergeCell ref="T17:T21"/>
    <mergeCell ref="B22:B26"/>
    <mergeCell ref="E22:E26"/>
    <mergeCell ref="F22:F26"/>
    <mergeCell ref="H22:H26"/>
    <mergeCell ref="I22:J26"/>
    <mergeCell ref="K22:K26"/>
    <mergeCell ref="T22:T26"/>
    <mergeCell ref="B17:B21"/>
  </mergeCells>
  <phoneticPr fontId="1"/>
  <dataValidations count="1">
    <dataValidation type="list" allowBlank="1" showInputMessage="1" showErrorMessage="1" sqref="M7:M117 Q7:Q117 O7:O117 S7:S117" xr:uid="{ED514675-6E0E-4C33-A134-CEB4D964682B}">
      <formula1>"○,×,　,"</formula1>
    </dataValidation>
  </dataValidations>
  <pageMargins left="0.7" right="0.7" top="0.75" bottom="0.75" header="0.3" footer="0.3"/>
  <pageSetup paperSize="8" scale="52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6648A-1670-4396-9ED6-A3D9FB3E8A51}">
  <dimension ref="A1:C30"/>
  <sheetViews>
    <sheetView zoomScaleNormal="100" workbookViewId="0"/>
  </sheetViews>
  <sheetFormatPr defaultRowHeight="13.5" x14ac:dyDescent="0.15"/>
  <sheetData>
    <row r="1" spans="1:3" ht="14.25" thickBot="1" x14ac:dyDescent="0.2">
      <c r="A1" s="1"/>
      <c r="B1" s="2" t="s">
        <v>7</v>
      </c>
      <c r="C1" s="3" t="s">
        <v>8</v>
      </c>
    </row>
    <row r="2" spans="1:3" x14ac:dyDescent="0.15">
      <c r="A2" s="4">
        <v>1</v>
      </c>
      <c r="B2" s="5">
        <v>333</v>
      </c>
      <c r="C2" s="6" t="s">
        <v>6</v>
      </c>
    </row>
    <row r="3" spans="1:3" x14ac:dyDescent="0.15">
      <c r="A3" s="7">
        <v>2</v>
      </c>
      <c r="B3" s="8">
        <v>323</v>
      </c>
      <c r="C3" s="9" t="s">
        <v>6</v>
      </c>
    </row>
    <row r="4" spans="1:3" ht="14.25" thickBot="1" x14ac:dyDescent="0.2">
      <c r="A4" s="10">
        <v>3</v>
      </c>
      <c r="B4" s="11">
        <v>233</v>
      </c>
      <c r="C4" s="12" t="s">
        <v>6</v>
      </c>
    </row>
    <row r="5" spans="1:3" x14ac:dyDescent="0.15">
      <c r="A5" s="4">
        <v>4</v>
      </c>
      <c r="B5" s="5">
        <v>332</v>
      </c>
      <c r="C5" s="6" t="s">
        <v>9</v>
      </c>
    </row>
    <row r="6" spans="1:3" x14ac:dyDescent="0.15">
      <c r="A6" s="7">
        <v>5</v>
      </c>
      <c r="B6" s="13">
        <v>322</v>
      </c>
      <c r="C6" s="9" t="s">
        <v>4</v>
      </c>
    </row>
    <row r="7" spans="1:3" x14ac:dyDescent="0.15">
      <c r="A7" s="7">
        <v>6</v>
      </c>
      <c r="B7" s="8">
        <v>232</v>
      </c>
      <c r="C7" s="9" t="s">
        <v>4</v>
      </c>
    </row>
    <row r="8" spans="1:3" x14ac:dyDescent="0.15">
      <c r="A8" s="7">
        <v>7</v>
      </c>
      <c r="B8" s="8">
        <v>223</v>
      </c>
      <c r="C8" s="9" t="s">
        <v>4</v>
      </c>
    </row>
    <row r="9" spans="1:3" x14ac:dyDescent="0.15">
      <c r="A9" s="7">
        <v>8</v>
      </c>
      <c r="B9" s="8">
        <v>313</v>
      </c>
      <c r="C9" s="9" t="s">
        <v>4</v>
      </c>
    </row>
    <row r="10" spans="1:3" ht="14.25" thickBot="1" x14ac:dyDescent="0.2">
      <c r="A10" s="14">
        <v>9</v>
      </c>
      <c r="B10" s="15">
        <v>133</v>
      </c>
      <c r="C10" s="16" t="s">
        <v>4</v>
      </c>
    </row>
    <row r="11" spans="1:3" x14ac:dyDescent="0.15">
      <c r="A11" s="17">
        <v>10</v>
      </c>
      <c r="B11" s="18">
        <v>213</v>
      </c>
      <c r="C11" s="19" t="s">
        <v>10</v>
      </c>
    </row>
    <row r="12" spans="1:3" x14ac:dyDescent="0.15">
      <c r="A12" s="7">
        <v>11</v>
      </c>
      <c r="B12" s="8">
        <v>123</v>
      </c>
      <c r="C12" s="20" t="s">
        <v>10</v>
      </c>
    </row>
    <row r="13" spans="1:3" x14ac:dyDescent="0.15">
      <c r="A13" s="7">
        <v>12</v>
      </c>
      <c r="B13" s="8">
        <v>113</v>
      </c>
      <c r="C13" s="20" t="s">
        <v>10</v>
      </c>
    </row>
    <row r="14" spans="1:3" x14ac:dyDescent="0.15">
      <c r="A14" s="21">
        <v>13</v>
      </c>
      <c r="B14" s="22">
        <v>331</v>
      </c>
      <c r="C14" s="23" t="s">
        <v>5</v>
      </c>
    </row>
    <row r="15" spans="1:3" x14ac:dyDescent="0.15">
      <c r="A15" s="7">
        <v>14</v>
      </c>
      <c r="B15" s="24">
        <v>222</v>
      </c>
      <c r="C15" s="9" t="s">
        <v>5</v>
      </c>
    </row>
    <row r="16" spans="1:3" x14ac:dyDescent="0.15">
      <c r="A16" s="7">
        <v>15</v>
      </c>
      <c r="B16" s="24">
        <v>312</v>
      </c>
      <c r="C16" s="9" t="s">
        <v>5</v>
      </c>
    </row>
    <row r="17" spans="1:3" ht="14.25" thickBot="1" x14ac:dyDescent="0.2">
      <c r="A17" s="14">
        <v>16</v>
      </c>
      <c r="B17" s="25">
        <v>132</v>
      </c>
      <c r="C17" s="16" t="s">
        <v>5</v>
      </c>
    </row>
    <row r="18" spans="1:3" x14ac:dyDescent="0.15">
      <c r="A18" s="4">
        <v>17</v>
      </c>
      <c r="B18" s="26">
        <v>212</v>
      </c>
      <c r="C18" s="27" t="s">
        <v>11</v>
      </c>
    </row>
    <row r="19" spans="1:3" x14ac:dyDescent="0.15">
      <c r="A19" s="14">
        <v>18</v>
      </c>
      <c r="B19" s="25">
        <v>122</v>
      </c>
      <c r="C19" s="28" t="s">
        <v>11</v>
      </c>
    </row>
    <row r="20" spans="1:3" x14ac:dyDescent="0.15">
      <c r="A20" s="7">
        <v>19</v>
      </c>
      <c r="B20" s="24">
        <v>112</v>
      </c>
      <c r="C20" s="20" t="s">
        <v>11</v>
      </c>
    </row>
    <row r="21" spans="1:3" x14ac:dyDescent="0.15">
      <c r="A21" s="21">
        <v>20</v>
      </c>
      <c r="B21" s="22">
        <v>321</v>
      </c>
      <c r="C21" s="23" t="s">
        <v>12</v>
      </c>
    </row>
    <row r="22" spans="1:3" x14ac:dyDescent="0.15">
      <c r="A22" s="7">
        <v>21</v>
      </c>
      <c r="B22" s="24">
        <v>231</v>
      </c>
      <c r="C22" s="9" t="s">
        <v>12</v>
      </c>
    </row>
    <row r="23" spans="1:3" ht="14.25" thickBot="1" x14ac:dyDescent="0.2">
      <c r="A23" s="14">
        <v>22</v>
      </c>
      <c r="B23" s="25">
        <v>221</v>
      </c>
      <c r="C23" s="16" t="s">
        <v>12</v>
      </c>
    </row>
    <row r="24" spans="1:3" x14ac:dyDescent="0.15">
      <c r="A24" s="4">
        <v>23</v>
      </c>
      <c r="B24" s="26">
        <v>311</v>
      </c>
      <c r="C24" s="27" t="s">
        <v>13</v>
      </c>
    </row>
    <row r="25" spans="1:3" x14ac:dyDescent="0.15">
      <c r="A25" s="7">
        <v>24</v>
      </c>
      <c r="B25" s="24">
        <v>131</v>
      </c>
      <c r="C25" s="20" t="s">
        <v>13</v>
      </c>
    </row>
    <row r="26" spans="1:3" x14ac:dyDescent="0.15">
      <c r="A26" s="29">
        <v>25</v>
      </c>
      <c r="B26" s="30">
        <v>211</v>
      </c>
      <c r="C26" s="23" t="s">
        <v>14</v>
      </c>
    </row>
    <row r="27" spans="1:3" x14ac:dyDescent="0.15">
      <c r="A27" s="31">
        <v>26</v>
      </c>
      <c r="B27" s="32">
        <v>121</v>
      </c>
      <c r="C27" s="9" t="s">
        <v>14</v>
      </c>
    </row>
    <row r="28" spans="1:3" ht="14.25" thickBot="1" x14ac:dyDescent="0.2">
      <c r="A28" s="33">
        <v>27</v>
      </c>
      <c r="B28" s="34">
        <v>111</v>
      </c>
      <c r="C28" s="12" t="s">
        <v>14</v>
      </c>
    </row>
    <row r="29" spans="1:3" x14ac:dyDescent="0.15">
      <c r="A29" s="35"/>
      <c r="B29" s="35"/>
      <c r="C29" s="35"/>
    </row>
    <row r="30" spans="1:3" x14ac:dyDescent="0.15">
      <c r="A30" t="s">
        <v>15</v>
      </c>
      <c r="B30" s="35"/>
      <c r="C30" s="35"/>
    </row>
  </sheetData>
  <phoneticPr fontId="1"/>
  <pageMargins left="0.70866141732283472" right="0.11811023622047245" top="0.74803149606299213" bottom="0.74803149606299213" header="0.31496062992125984" footer="0.31496062992125984"/>
  <pageSetup paperSize="9" orientation="portrait" r:id="rId1"/>
  <headerFooter>
    <oddHeader>&amp;R&amp;9独立行政法人情報処理推進機構（IPA）
「制御システムのセキュリティリスク分析ガイド第2版」
資産ベースのリスク分析シート（フォーマット＆記入例）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白紙シート</vt:lpstr>
      <vt:lpstr>フォーマット</vt:lpstr>
      <vt:lpstr>記入例</vt:lpstr>
      <vt:lpstr>リスク値算定シーﾄ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2017-09-29T04:53:22Z</dcterms:created>
  <dcterms:modified xsi:type="dcterms:W3CDTF">2023-03-23T10:20:32Z</dcterms:modified>
</cp:coreProperties>
</file>